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backupFile="1" codeName="ThisWorkbook" defaultThemeVersion="124226"/>
  <xr:revisionPtr revIDLastSave="0" documentId="8_{87B49701-A4E5-4978-93E0-796EE68A27DB}" xr6:coauthVersionLast="31" xr6:coauthVersionMax="31" xr10:uidLastSave="{00000000-0000-0000-0000-000000000000}"/>
  <bookViews>
    <workbookView xWindow="0" yWindow="0" windowWidth="19425" windowHeight="8895" tabRatio="930" firstSheet="6" activeTab="6" xr2:uid="{00000000-000D-0000-FFFF-FFFF00000000}"/>
  </bookViews>
  <sheets>
    <sheet name="MainSheet" sheetId="1" state="veryHidden" r:id="rId1"/>
    <sheet name="StartUp" sheetId="2" state="veryHidden" r:id="rId2"/>
    <sheet name="Data" sheetId="3" state="veryHidden" r:id="rId3"/>
    <sheet name="+FootnoteTexts" sheetId="36" state="veryHidden" r:id="rId4"/>
    <sheet name="+Elements" sheetId="37" state="veryHidden" r:id="rId5"/>
    <sheet name="StartUpDataSheet " sheetId="51" state="veryHidden" r:id="rId6"/>
    <sheet name="Navigation" sheetId="65" r:id="rId7"/>
    <sheet name="General Information" sheetId="41" r:id="rId8"/>
    <sheet name="Section-1" sheetId="61" r:id="rId9"/>
    <sheet name="Section-2" sheetId="64" r:id="rId10"/>
    <sheet name="Section-3" sheetId="58" r:id="rId11"/>
    <sheet name="Signatory" sheetId="57" r:id="rId12"/>
    <sheet name="+Lineitems" sheetId="39" state="veryHidden" r:id="rId13"/>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Dropdown1">Data!$A$1:$A$12</definedName>
    <definedName name="fn_F55_0_08102014" localSheetId="8">'Section-1'!$F$56</definedName>
    <definedName name="fn_G55_1_08102014" localSheetId="8">'Section-1'!$G$56</definedName>
    <definedName name="fn_H55_2_08102014" localSheetId="8">'Section-1'!$H$56</definedName>
    <definedName name="fn_I55_3_08102014" localSheetId="8">'Section-1'!$I$56</definedName>
    <definedName name="fn_J55_4_08102014" localSheetId="8">'Section-1'!$J$56</definedName>
    <definedName name="ScaleList">StartUp!$L$1:$L$5</definedName>
    <definedName name="UnitList">StartUp!$K$1:$K$171</definedName>
  </definedNames>
  <calcPr calcId="179017"/>
</workbook>
</file>

<file path=xl/calcChain.xml><?xml version="1.0" encoding="utf-8"?>
<calcChain xmlns="http://schemas.openxmlformats.org/spreadsheetml/2006/main">
  <c r="G79" i="61" l="1"/>
  <c r="G74" i="61"/>
  <c r="F74" i="61"/>
  <c r="F79" i="61" s="1"/>
  <c r="F56" i="61"/>
  <c r="J55" i="61"/>
  <c r="I55" i="61"/>
  <c r="G55" i="61"/>
  <c r="F55" i="61"/>
  <c r="J54" i="61"/>
  <c r="I54" i="61"/>
  <c r="H54" i="61"/>
  <c r="H55" i="61" s="1"/>
  <c r="J53" i="61"/>
  <c r="I53" i="61"/>
  <c r="H53" i="61"/>
  <c r="I38" i="61"/>
  <c r="I56" i="61" s="1"/>
  <c r="H38" i="61"/>
  <c r="G38" i="61"/>
  <c r="G56" i="61" s="1"/>
  <c r="J29" i="61"/>
  <c r="J38" i="61" s="1"/>
  <c r="J56" i="61" s="1"/>
  <c r="I29" i="61"/>
  <c r="H29" i="61"/>
  <c r="D26" i="41"/>
  <c r="E25" i="41"/>
  <c r="E23" i="41"/>
  <c r="E18" i="41"/>
  <c r="E16" i="41"/>
  <c r="E15" i="41"/>
  <c r="E14" i="41"/>
  <c r="E13" i="41"/>
  <c r="E12" i="41"/>
  <c r="D8" i="51"/>
  <c r="D12" i="2"/>
  <c r="D9" i="2"/>
  <c r="E17" i="41" s="1"/>
  <c r="D8" i="2"/>
  <c r="H56"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arun patel</author>
  </authors>
  <commentList>
    <comment ref="E19" authorId="0" shapeId="0" xr:uid="{00000000-0006-0000-0700-00000100000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ntripathi</author>
  </authors>
  <commentList>
    <comment ref="F15" authorId="0" shapeId="0" xr:uid="{00000000-0006-0000-0800-000001000000}">
      <text>
        <r>
          <rPr>
            <b/>
            <sz val="9"/>
            <color indexed="81"/>
            <rFont val="Tahoma"/>
            <family val="2"/>
          </rPr>
          <t xml:space="preserve">[Unit: SHARES]
[Scale: Actuals]
</t>
        </r>
      </text>
    </comment>
    <comment ref="F16" authorId="0" shapeId="0" xr:uid="{00000000-0006-0000-0800-000002000000}">
      <text>
        <r>
          <rPr>
            <b/>
            <sz val="9"/>
            <color indexed="81"/>
            <rFont val="Tahoma"/>
            <family val="2"/>
          </rPr>
          <t xml:space="preserve">[Unit: PER SHARE]
[Scale: Actuals]
</t>
        </r>
      </text>
    </comment>
    <comment ref="F17" authorId="0" shapeId="0" xr:uid="{00000000-0006-0000-0800-000003000000}">
      <text>
        <r>
          <rPr>
            <b/>
            <sz val="9"/>
            <color indexed="81"/>
            <rFont val="Tahoma"/>
            <family val="2"/>
          </rPr>
          <t xml:space="preserve">[Unit: PER SHARE]
[Scale: Actuals]
</t>
        </r>
      </text>
    </comment>
    <comment ref="G29" authorId="0" shapeId="0" xr:uid="{00000000-0006-0000-0800-000004000000}">
      <text>
        <r>
          <rPr>
            <b/>
            <sz val="9"/>
            <color indexed="81"/>
            <rFont val="Tahoma"/>
            <family val="2"/>
          </rPr>
          <t xml:space="preserve">[Unit: SHARES]
[Scale: Actuals]
</t>
        </r>
      </text>
    </comment>
    <comment ref="H29" authorId="0" shapeId="0" xr:uid="{00000000-0006-0000-0800-000005000000}">
      <text>
        <r>
          <rPr>
            <b/>
            <sz val="9"/>
            <color indexed="81"/>
            <rFont val="Tahoma"/>
            <family val="2"/>
          </rPr>
          <t xml:space="preserve">[Unit: PURE]
[Scale: Actuals]
</t>
        </r>
      </text>
    </comment>
    <comment ref="I29" authorId="0" shapeId="0" xr:uid="{00000000-0006-0000-0800-000006000000}">
      <text>
        <r>
          <rPr>
            <b/>
            <sz val="9"/>
            <color indexed="81"/>
            <rFont val="Tahoma"/>
            <family val="2"/>
          </rPr>
          <t xml:space="preserve">[Scale: Actuals]
</t>
        </r>
      </text>
    </comment>
    <comment ref="J29" authorId="0" shapeId="0" xr:uid="{00000000-0006-0000-0800-000007000000}">
      <text>
        <r>
          <rPr>
            <b/>
            <sz val="9"/>
            <color indexed="81"/>
            <rFont val="Tahoma"/>
            <family val="2"/>
          </rPr>
          <t xml:space="preserve">[Scale: Actuals]
</t>
        </r>
      </text>
    </comment>
    <comment ref="G38" authorId="0" shapeId="0" xr:uid="{00000000-0006-0000-0800-000008000000}">
      <text>
        <r>
          <rPr>
            <b/>
            <sz val="9"/>
            <color indexed="81"/>
            <rFont val="Tahoma"/>
            <family val="2"/>
          </rPr>
          <t xml:space="preserve">[Unit: SHARES]
[Scale: Actuals]
</t>
        </r>
      </text>
    </comment>
    <comment ref="H38" authorId="0" shapeId="0" xr:uid="{00000000-0006-0000-0800-000009000000}">
      <text>
        <r>
          <rPr>
            <b/>
            <sz val="9"/>
            <color indexed="81"/>
            <rFont val="Tahoma"/>
            <family val="2"/>
          </rPr>
          <t xml:space="preserve">[Unit: PURE]
[Scale: Actuals]
</t>
        </r>
      </text>
    </comment>
    <comment ref="I38" authorId="0" shapeId="0" xr:uid="{00000000-0006-0000-0800-00000A000000}">
      <text>
        <r>
          <rPr>
            <b/>
            <sz val="9"/>
            <color indexed="81"/>
            <rFont val="Tahoma"/>
            <family val="2"/>
          </rPr>
          <t xml:space="preserve">[Scale: Actuals]
</t>
        </r>
      </text>
    </comment>
    <comment ref="J38" authorId="0" shapeId="0" xr:uid="{00000000-0006-0000-0800-00000B000000}">
      <text>
        <r>
          <rPr>
            <b/>
            <sz val="9"/>
            <color indexed="81"/>
            <rFont val="Tahoma"/>
            <family val="2"/>
          </rPr>
          <t xml:space="preserve">[Scale: Actuals]
</t>
        </r>
      </text>
    </comment>
    <comment ref="F53" authorId="0" shapeId="0" xr:uid="{00000000-0006-0000-0800-00000C000000}">
      <text>
        <r>
          <rPr>
            <b/>
            <sz val="9"/>
            <color indexed="81"/>
            <rFont val="Tahoma"/>
            <family val="2"/>
          </rPr>
          <t xml:space="preserve">[Unit: PURE]
[Scale: Actuals]
</t>
        </r>
      </text>
    </comment>
    <comment ref="G53" authorId="0" shapeId="0" xr:uid="{00000000-0006-0000-0800-00000D000000}">
      <text>
        <r>
          <rPr>
            <b/>
            <sz val="9"/>
            <color indexed="81"/>
            <rFont val="Tahoma"/>
            <family val="2"/>
          </rPr>
          <t xml:space="preserve">[Unit: SHARES]
[Scale: Actuals]
</t>
        </r>
      </text>
    </comment>
    <comment ref="H53" authorId="0" shapeId="0" xr:uid="{00000000-0006-0000-0800-00000E000000}">
      <text>
        <r>
          <rPr>
            <b/>
            <sz val="9"/>
            <color indexed="81"/>
            <rFont val="Tahoma"/>
            <family val="2"/>
          </rPr>
          <t xml:space="preserve">[Unit: PURE]
[Scale: Actuals]
</t>
        </r>
      </text>
    </comment>
    <comment ref="I53" authorId="0" shapeId="0" xr:uid="{00000000-0006-0000-0800-00000F000000}">
      <text>
        <r>
          <rPr>
            <b/>
            <sz val="9"/>
            <color indexed="81"/>
            <rFont val="Tahoma"/>
            <family val="2"/>
          </rPr>
          <t xml:space="preserve">[Scale: Actuals]
</t>
        </r>
      </text>
    </comment>
    <comment ref="J53" authorId="0" shapeId="0" xr:uid="{00000000-0006-0000-0800-000010000000}">
      <text>
        <r>
          <rPr>
            <b/>
            <sz val="9"/>
            <color indexed="81"/>
            <rFont val="Tahoma"/>
            <family val="2"/>
          </rPr>
          <t xml:space="preserve">[Scale: Actuals]
</t>
        </r>
      </text>
    </comment>
    <comment ref="F54" authorId="0" shapeId="0" xr:uid="{00000000-0006-0000-0800-000011000000}">
      <text>
        <r>
          <rPr>
            <b/>
            <sz val="9"/>
            <color indexed="81"/>
            <rFont val="Tahoma"/>
            <family val="2"/>
          </rPr>
          <t xml:space="preserve">[Unit: PURE]
[Scale: Actuals]
</t>
        </r>
      </text>
    </comment>
    <comment ref="G54" authorId="0" shapeId="0" xr:uid="{00000000-0006-0000-0800-000012000000}">
      <text>
        <r>
          <rPr>
            <b/>
            <sz val="9"/>
            <color indexed="81"/>
            <rFont val="Tahoma"/>
            <family val="2"/>
          </rPr>
          <t xml:space="preserve">[Unit: SHARES]
[Scale: Actuals]
</t>
        </r>
      </text>
    </comment>
    <comment ref="H54" authorId="0" shapeId="0" xr:uid="{00000000-0006-0000-0800-000013000000}">
      <text>
        <r>
          <rPr>
            <b/>
            <sz val="9"/>
            <color indexed="81"/>
            <rFont val="Tahoma"/>
            <family val="2"/>
          </rPr>
          <t xml:space="preserve">[Unit: PURE]
[Scale: Actuals]
</t>
        </r>
      </text>
    </comment>
    <comment ref="I54" authorId="0" shapeId="0" xr:uid="{00000000-0006-0000-0800-000014000000}">
      <text>
        <r>
          <rPr>
            <b/>
            <sz val="9"/>
            <color indexed="81"/>
            <rFont val="Tahoma"/>
            <family val="2"/>
          </rPr>
          <t xml:space="preserve">[Scale: Actuals]
</t>
        </r>
      </text>
    </comment>
    <comment ref="J54" authorId="0" shapeId="0" xr:uid="{00000000-0006-0000-0800-000015000000}">
      <text>
        <r>
          <rPr>
            <b/>
            <sz val="9"/>
            <color indexed="81"/>
            <rFont val="Tahoma"/>
            <family val="2"/>
          </rPr>
          <t xml:space="preserve">[Scale: Actuals]
</t>
        </r>
      </text>
    </comment>
    <comment ref="F55" authorId="0" shapeId="0" xr:uid="{00000000-0006-0000-0800-000016000000}">
      <text>
        <r>
          <rPr>
            <b/>
            <sz val="9"/>
            <color indexed="81"/>
            <rFont val="Tahoma"/>
            <family val="2"/>
          </rPr>
          <t xml:space="preserve">[Unit: PURE]
[Scale: Actuals]
</t>
        </r>
      </text>
    </comment>
    <comment ref="G55" authorId="0" shapeId="0" xr:uid="{00000000-0006-0000-0800-000017000000}">
      <text>
        <r>
          <rPr>
            <b/>
            <sz val="9"/>
            <color indexed="81"/>
            <rFont val="Tahoma"/>
            <family val="2"/>
          </rPr>
          <t xml:space="preserve">[Unit: SHARES]
[Scale: Actuals]
</t>
        </r>
      </text>
    </comment>
    <comment ref="H55" authorId="0" shapeId="0" xr:uid="{00000000-0006-0000-0800-000018000000}">
      <text>
        <r>
          <rPr>
            <b/>
            <sz val="9"/>
            <color indexed="81"/>
            <rFont val="Tahoma"/>
            <family val="2"/>
          </rPr>
          <t xml:space="preserve">[Unit: PURE]
[Scale: Actuals]
</t>
        </r>
      </text>
    </comment>
    <comment ref="I55" authorId="0" shapeId="0" xr:uid="{00000000-0006-0000-0800-000019000000}">
      <text>
        <r>
          <rPr>
            <b/>
            <sz val="9"/>
            <color indexed="81"/>
            <rFont val="Tahoma"/>
            <family val="2"/>
          </rPr>
          <t xml:space="preserve">[Scale: Actuals]
</t>
        </r>
      </text>
    </comment>
    <comment ref="J55" authorId="0" shapeId="0" xr:uid="{00000000-0006-0000-0800-00001A000000}">
      <text>
        <r>
          <rPr>
            <b/>
            <sz val="9"/>
            <color indexed="81"/>
            <rFont val="Tahoma"/>
            <family val="2"/>
          </rPr>
          <t xml:space="preserve">[Scale: Actuals]
</t>
        </r>
      </text>
    </comment>
    <comment ref="F56" authorId="0" shapeId="0" xr:uid="{00000000-0006-0000-0800-00001B000000}">
      <text>
        <r>
          <rPr>
            <b/>
            <sz val="9"/>
            <color indexed="81"/>
            <rFont val="Tahoma"/>
            <family val="2"/>
          </rPr>
          <t xml:space="preserve">[Unit: PURE]
[Scale: Actuals]
[Primary: Total number of share holders]
</t>
        </r>
      </text>
    </comment>
    <comment ref="G56" authorId="0" shapeId="0" xr:uid="{00000000-0006-0000-0800-00001C000000}">
      <text>
        <r>
          <rPr>
            <b/>
            <sz val="9"/>
            <color indexed="81"/>
            <rFont val="Tahoma"/>
            <family val="2"/>
          </rPr>
          <t xml:space="preserve">[Unit: SHARES]
[Scale: Actuals]
[Primary: Total number of shares held]
</t>
        </r>
      </text>
    </comment>
    <comment ref="H56" authorId="0" shapeId="0" xr:uid="{00000000-0006-0000-0800-00001D000000}">
      <text>
        <r>
          <rPr>
            <b/>
            <sz val="9"/>
            <color indexed="81"/>
            <rFont val="Tahoma"/>
            <family val="2"/>
          </rPr>
          <t xml:space="preserve">[Unit: PURE]
[Scale: Actuals]
[Primary: Total percentage of shares held in total equity]
</t>
        </r>
      </text>
    </comment>
    <comment ref="I56" authorId="0" shapeId="0" xr:uid="{00000000-0006-0000-0800-00001E000000}">
      <text>
        <r>
          <rPr>
            <b/>
            <sz val="9"/>
            <color indexed="81"/>
            <rFont val="Tahoma"/>
            <family val="2"/>
          </rPr>
          <t xml:space="preserve">[Scale: Actuals]
[Primary: Total book value of shares held]
</t>
        </r>
      </text>
    </comment>
    <comment ref="J56" authorId="0" shapeId="0" xr:uid="{00000000-0006-0000-0800-00001F000000}">
      <text>
        <r>
          <rPr>
            <b/>
            <sz val="9"/>
            <color indexed="81"/>
            <rFont val="Tahoma"/>
            <family val="2"/>
          </rPr>
          <t xml:space="preserve">[Scale: Actuals]
[Primary: Total face value of shares held]
</t>
        </r>
      </text>
    </comment>
    <comment ref="F72" authorId="0" shapeId="0" xr:uid="{00000000-0006-0000-0800-000020000000}">
      <text>
        <r>
          <rPr>
            <b/>
            <sz val="9"/>
            <color indexed="81"/>
            <rFont val="Tahoma"/>
            <family val="2"/>
          </rPr>
          <t xml:space="preserve">[Unit: PURE]
[Scale: Actuals]
</t>
        </r>
      </text>
    </comment>
    <comment ref="G72" authorId="0" shapeId="0" xr:uid="{00000000-0006-0000-0800-000021000000}">
      <text>
        <r>
          <rPr>
            <b/>
            <sz val="9"/>
            <color indexed="81"/>
            <rFont val="Tahoma"/>
            <family val="2"/>
          </rPr>
          <t xml:space="preserve">[Unit: PURE]
[Scale: Actuals]
</t>
        </r>
      </text>
    </comment>
    <comment ref="F73" authorId="0" shapeId="0" xr:uid="{00000000-0006-0000-0800-000022000000}">
      <text>
        <r>
          <rPr>
            <b/>
            <sz val="9"/>
            <color indexed="81"/>
            <rFont val="Tahoma"/>
            <family val="2"/>
          </rPr>
          <t xml:space="preserve">[Unit: PURE]
[Scale: Actuals]
</t>
        </r>
      </text>
    </comment>
    <comment ref="G73" authorId="0" shapeId="0" xr:uid="{00000000-0006-0000-0800-000023000000}">
      <text>
        <r>
          <rPr>
            <b/>
            <sz val="9"/>
            <color indexed="81"/>
            <rFont val="Tahoma"/>
            <family val="2"/>
          </rPr>
          <t xml:space="preserve">[Unit: PURE]
[Scale: Actuals]
</t>
        </r>
      </text>
    </comment>
    <comment ref="F74" authorId="0" shapeId="0" xr:uid="{00000000-0006-0000-0800-000024000000}">
      <text>
        <r>
          <rPr>
            <b/>
            <sz val="9"/>
            <color indexed="81"/>
            <rFont val="Tahoma"/>
            <family val="2"/>
          </rPr>
          <t xml:space="preserve">[Unit: PURE]
[Scale: Actuals]
</t>
        </r>
      </text>
    </comment>
    <comment ref="G74" authorId="0" shapeId="0" xr:uid="{00000000-0006-0000-0800-000025000000}">
      <text>
        <r>
          <rPr>
            <b/>
            <sz val="9"/>
            <color indexed="81"/>
            <rFont val="Tahoma"/>
            <family val="2"/>
          </rPr>
          <t xml:space="preserve">[Unit: PURE]
[Scale: Actuals]
</t>
        </r>
      </text>
    </comment>
    <comment ref="F75" authorId="0" shapeId="0" xr:uid="{00000000-0006-0000-0800-000026000000}">
      <text>
        <r>
          <rPr>
            <b/>
            <sz val="9"/>
            <color indexed="81"/>
            <rFont val="Tahoma"/>
            <family val="2"/>
          </rPr>
          <t xml:space="preserve">[Unit: PURE]
[Scale: Actuals]
</t>
        </r>
      </text>
    </comment>
    <comment ref="G75" authorId="0" shapeId="0" xr:uid="{00000000-0006-0000-0800-000027000000}">
      <text>
        <r>
          <rPr>
            <b/>
            <sz val="9"/>
            <color indexed="81"/>
            <rFont val="Tahoma"/>
            <family val="2"/>
          </rPr>
          <t xml:space="preserve">[Unit: PURE]
[Scale: Actuals]
</t>
        </r>
      </text>
    </comment>
    <comment ref="F76" authorId="0" shapeId="0" xr:uid="{00000000-0006-0000-0800-000028000000}">
      <text>
        <r>
          <rPr>
            <b/>
            <sz val="9"/>
            <color indexed="81"/>
            <rFont val="Tahoma"/>
            <family val="2"/>
          </rPr>
          <t xml:space="preserve">[Unit: PURE]
[Scale: Actuals]
</t>
        </r>
      </text>
    </comment>
    <comment ref="G76" authorId="0" shapeId="0" xr:uid="{00000000-0006-0000-0800-000029000000}">
      <text>
        <r>
          <rPr>
            <b/>
            <sz val="9"/>
            <color indexed="81"/>
            <rFont val="Tahoma"/>
            <family val="2"/>
          </rPr>
          <t xml:space="preserve">[Unit: PURE]
[Scale: Actuals]
</t>
        </r>
      </text>
    </comment>
    <comment ref="F77" authorId="0" shapeId="0" xr:uid="{00000000-0006-0000-0800-00002A000000}">
      <text>
        <r>
          <rPr>
            <b/>
            <sz val="9"/>
            <color indexed="81"/>
            <rFont val="Tahoma"/>
            <family val="2"/>
          </rPr>
          <t xml:space="preserve">[Unit: PURE]
[Scale: Actuals]
</t>
        </r>
      </text>
    </comment>
    <comment ref="G77" authorId="0" shapeId="0" xr:uid="{00000000-0006-0000-0800-00002B000000}">
      <text>
        <r>
          <rPr>
            <b/>
            <sz val="9"/>
            <color indexed="81"/>
            <rFont val="Tahoma"/>
            <family val="2"/>
          </rPr>
          <t xml:space="preserve">[Unit: PURE]
[Scale: Actuals]
</t>
        </r>
      </text>
    </comment>
    <comment ref="F78" authorId="0" shapeId="0" xr:uid="{00000000-0006-0000-0800-00002C000000}">
      <text>
        <r>
          <rPr>
            <b/>
            <sz val="9"/>
            <color indexed="81"/>
            <rFont val="Tahoma"/>
            <family val="2"/>
          </rPr>
          <t xml:space="preserve">[Unit: PURE]
[Scale: Actuals]
</t>
        </r>
      </text>
    </comment>
    <comment ref="G78" authorId="0" shapeId="0" xr:uid="{00000000-0006-0000-0800-00002D000000}">
      <text>
        <r>
          <rPr>
            <b/>
            <sz val="9"/>
            <color indexed="81"/>
            <rFont val="Tahoma"/>
            <family val="2"/>
          </rPr>
          <t xml:space="preserve">[Unit: PURE]
[Scale: Actuals]
</t>
        </r>
      </text>
    </comment>
    <comment ref="F79" authorId="0" shapeId="0" xr:uid="{00000000-0006-0000-0800-00002E000000}">
      <text>
        <r>
          <rPr>
            <b/>
            <sz val="9"/>
            <color indexed="81"/>
            <rFont val="Tahoma"/>
            <family val="2"/>
          </rPr>
          <t xml:space="preserve">[Unit: PURE]
[Scale: Actuals]
</t>
        </r>
      </text>
    </comment>
    <comment ref="G79" authorId="0" shapeId="0" xr:uid="{00000000-0006-0000-0800-00002F000000}">
      <text>
        <r>
          <rPr>
            <b/>
            <sz val="9"/>
            <color indexed="81"/>
            <rFont val="Tahoma"/>
            <family val="2"/>
          </rPr>
          <t xml:space="preserve">[Unit: PURE]
[Scale: Actuals]
</t>
        </r>
      </text>
    </comment>
    <comment ref="F90" authorId="0" shapeId="0" xr:uid="{00000000-0006-0000-0800-000030000000}">
      <text>
        <r>
          <rPr>
            <b/>
            <sz val="9"/>
            <color indexed="81"/>
            <rFont val="Tahoma"/>
            <family val="2"/>
          </rPr>
          <t xml:space="preserve">[Unit: SHARES]
[Scale: Actuals]
</t>
        </r>
      </text>
    </comment>
    <comment ref="G90" authorId="0" shapeId="0" xr:uid="{00000000-0006-0000-0800-000031000000}">
      <text>
        <r>
          <rPr>
            <b/>
            <sz val="9"/>
            <color indexed="81"/>
            <rFont val="Tahoma"/>
            <family val="2"/>
          </rPr>
          <t xml:space="preserve">[Unit: PURE]
[Scale: Actuals]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ntripathi</author>
  </authors>
  <commentList>
    <comment ref="H15" authorId="0" shapeId="0" xr:uid="{00000000-0006-0000-0900-000001000000}">
      <text>
        <r>
          <rPr>
            <b/>
            <sz val="9"/>
            <color indexed="81"/>
            <rFont val="Tahoma"/>
            <family val="2"/>
          </rPr>
          <t xml:space="preserve">[Date Format: dd/MM/yyyy]Please double click to show the popup
</t>
        </r>
      </text>
    </comment>
    <comment ref="H27" authorId="0" shapeId="0" xr:uid="{00000000-0006-0000-0900-000002000000}">
      <text>
        <r>
          <rPr>
            <b/>
            <sz val="9"/>
            <color indexed="81"/>
            <rFont val="Tahoma"/>
            <family val="2"/>
          </rPr>
          <t xml:space="preserve">[Date Format: dd/MM/yyyy]Please double click to show the popup
</t>
        </r>
      </text>
    </comment>
    <comment ref="G69" authorId="0" shapeId="0" xr:uid="{00000000-0006-0000-0900-000003000000}">
      <text>
        <r>
          <rPr>
            <b/>
            <sz val="9"/>
            <color indexed="81"/>
            <rFont val="Tahoma"/>
            <family val="2"/>
          </rPr>
          <t xml:space="preserve">[Date Format: dd/MM/yyyy]Please double click to show the popup
</t>
        </r>
      </text>
    </comment>
    <comment ref="H69" authorId="0" shapeId="0" xr:uid="{00000000-0006-0000-0900-000004000000}">
      <text>
        <r>
          <rPr>
            <b/>
            <sz val="9"/>
            <color indexed="81"/>
            <rFont val="Tahoma"/>
            <family val="2"/>
          </rPr>
          <t xml:space="preserve">[Date Format: dd/MM/yyyy]Please double click to show the popup
</t>
        </r>
      </text>
    </comment>
    <comment ref="J69" authorId="0" shapeId="0" xr:uid="{00000000-0006-0000-0900-000005000000}">
      <text>
        <r>
          <rPr>
            <b/>
            <sz val="9"/>
            <color indexed="81"/>
            <rFont val="Tahoma"/>
            <family val="2"/>
          </rPr>
          <t xml:space="preserve">[Unit: PURE]
[Scale: Actuals]
</t>
        </r>
      </text>
    </comment>
    <comment ref="K69" authorId="0" shapeId="0" xr:uid="{00000000-0006-0000-0900-000006000000}">
      <text>
        <r>
          <rPr>
            <b/>
            <sz val="9"/>
            <color indexed="81"/>
            <rFont val="Tahoma"/>
            <family val="2"/>
          </rPr>
          <t xml:space="preserve">[Unit: PURE]
[Scale: Actuals]
</t>
        </r>
      </text>
    </comment>
    <comment ref="G78" authorId="0" shapeId="0" xr:uid="{00000000-0006-0000-0900-000007000000}">
      <text>
        <r>
          <rPr>
            <b/>
            <sz val="9"/>
            <color indexed="81"/>
            <rFont val="Tahoma"/>
            <family val="2"/>
          </rPr>
          <t xml:space="preserve">[Date Format: dd/MM/yyyy]Please double click to show the popup
</t>
        </r>
      </text>
    </comment>
    <comment ref="H78" authorId="0" shapeId="0" xr:uid="{00000000-0006-0000-0900-000008000000}">
      <text>
        <r>
          <rPr>
            <b/>
            <sz val="9"/>
            <color indexed="81"/>
            <rFont val="Tahoma"/>
            <family val="2"/>
          </rPr>
          <t xml:space="preserve">[Date Format: dd/MM/yyyy]Please double click to show the popup
</t>
        </r>
      </text>
    </comment>
    <comment ref="J78" authorId="0" shapeId="0" xr:uid="{00000000-0006-0000-0900-000009000000}">
      <text>
        <r>
          <rPr>
            <b/>
            <sz val="9"/>
            <color indexed="81"/>
            <rFont val="Tahoma"/>
            <family val="2"/>
          </rPr>
          <t xml:space="preserve">[Unit: PURE]
[Scale: Actuals]
</t>
        </r>
      </text>
    </comment>
    <comment ref="K78" authorId="0" shapeId="0" xr:uid="{00000000-0006-0000-0900-00000A000000}">
      <text>
        <r>
          <rPr>
            <b/>
            <sz val="9"/>
            <color indexed="81"/>
            <rFont val="Tahoma"/>
            <family val="2"/>
          </rPr>
          <t xml:space="preserve">[Unit: PURE]
[Scale: Actuals]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ntripathi</author>
  </authors>
  <commentList>
    <comment ref="F16" authorId="0" shapeId="0" xr:uid="{00000000-0006-0000-0A00-000001000000}">
      <text>
        <r>
          <rPr>
            <b/>
            <sz val="9"/>
            <color indexed="81"/>
            <rFont val="Tahoma"/>
            <family val="2"/>
          </rPr>
          <t xml:space="preserve">[Date Format: dd/MM/yyyy]Please double click to show the popup
</t>
        </r>
      </text>
    </comment>
    <comment ref="G16" authorId="0" shapeId="0" xr:uid="{00000000-0006-0000-0A00-00000200000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ntripathi</author>
  </authors>
  <commentList>
    <comment ref="E19" authorId="0" shapeId="0" xr:uid="{00000000-0006-0000-0B00-000001000000}">
      <text>
        <r>
          <rPr>
            <b/>
            <sz val="9"/>
            <color indexed="81"/>
            <rFont val="Tahoma"/>
            <family val="2"/>
          </rPr>
          <t xml:space="preserve">[Date Format: dd/MM/yyyy]Please double click to show the popup
</t>
        </r>
      </text>
    </comment>
    <comment ref="E25" authorId="0" shapeId="0" xr:uid="{00000000-0006-0000-0B00-00000200000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<sst xmlns="http://schemas.openxmlformats.org/spreadsheetml/2006/main" count="883" uniqueCount="609">
  <si>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</si>
  <si>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</si>
  <si>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</si>
  <si>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</si>
  <si>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</si>
  <si>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</si>
  <si>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</si>
  <si>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</si>
  <si>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</si>
  <si>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</si>
  <si>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</si>
  <si>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</si>
  <si>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</si>
  <si>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</si>
  <si>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</si>
  <si>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</si>
  <si>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</si>
  <si>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</si>
  <si>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</si>
  <si>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</si>
  <si>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</si>
  <si>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</si>
  <si>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</si>
  <si>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</si>
  <si>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</si>
  <si>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</si>
  <si>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</si>
  <si>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</si>
  <si>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</si>
  <si>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</si>
  <si>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</si>
  <si>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</si>
  <si>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</si>
  <si>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</si>
  <si>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</si>
  <si>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</si>
  <si>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</si>
  <si>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</si>
  <si>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</si>
  <si>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</si>
  <si>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</si>
  <si>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</si>
  <si>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</si>
  <si>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</si>
  <si>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</si>
  <si>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</si>
  <si>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</si>
  <si>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</si>
  <si>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</si>
  <si>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</si>
  <si>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</si>
  <si>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</si>
  <si>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</si>
  <si>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</si>
  <si>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</si>
  <si>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</si>
  <si>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</si>
  <si>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</si>
  <si>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</si>
  <si>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</si>
  <si>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</si>
  <si>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</si>
  <si>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</si>
  <si>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</si>
  <si>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</si>
  <si>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</si>
  <si>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</si>
  <si>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</si>
  <si>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</si>
  <si>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</si>
  <si>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</si>
  <si>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</si>
  <si>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</si>
  <si>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</si>
  <si>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</si>
  <si>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</si>
  <si>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</si>
  <si>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</si>
  <si>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</si>
  <si>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</si>
  <si>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</si>
  <si>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</si>
  <si>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</si>
  <si>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</si>
  <si>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</si>
  <si>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</si>
  <si>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</si>
  <si>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</si>
  <si>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</si>
  <si>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</si>
  <si>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</si>
  <si>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</si>
  <si>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</si>
  <si>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</si>
  <si>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</si>
  <si>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</si>
  <si>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</si>
  <si>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</si>
  <si>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</si>
  <si>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</si>
  <si>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</si>
  <si>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</si>
  <si>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</si>
  <si>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</si>
  <si>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</si>
  <si>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</si>
  <si>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</si>
  <si>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</si>
  <si>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</si>
  <si>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</si>
  <si>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</si>
  <si>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</si>
  <si>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</si>
  <si>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</si>
  <si>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</si>
  <si>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</si>
  <si>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</si>
  <si>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</si>
  <si>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</si>
  <si>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</si>
  <si>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</si>
  <si>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</si>
  <si>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</si>
  <si>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</si>
  <si>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</si>
  <si>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</si>
  <si>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</si>
  <si>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</si>
  <si>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</si>
  <si>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</si>
  <si>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</si>
  <si>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</si>
  <si>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</si>
  <si>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</si>
  <si>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</si>
  <si>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</si>
  <si>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</si>
  <si>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</si>
  <si>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</si>
  <si>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</si>
  <si>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</si>
  <si>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</si>
  <si>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</si>
  <si>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</si>
  <si>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</si>
  <si>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</si>
  <si>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</si>
  <si>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</si>
  <si>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</si>
  <si>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</si>
  <si>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</si>
  <si>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</si>
  <si>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</si>
  <si>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</si>
  <si>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</si>
  <si>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</si>
  <si>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</si>
  <si>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</si>
  <si>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</si>
  <si>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</si>
  <si>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</si>
  <si>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</si>
  <si>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</si>
  <si>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</si>
  <si>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</si>
  <si>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</si>
  <si>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</si>
  <si>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</si>
  <si>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</si>
  <si>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</si>
  <si>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</si>
  <si>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</si>
  <si>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</si>
  <si>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</si>
  <si>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</si>
  <si>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</si>
  <si>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</si>
  <si>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</si>
  <si>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</si>
  <si>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</si>
  <si>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</si>
  <si>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</si>
  <si>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</si>
  <si>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</si>
  <si>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</si>
  <si>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</si>
  <si>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</si>
  <si>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</si>
  <si>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</si>
  <si>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</si>
  <si>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</si>
  <si>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</si>
  <si>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</si>
  <si>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</si>
  <si>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</si>
  <si>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</si>
  <si>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</si>
  <si>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</si>
  <si>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</si>
  <si>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</si>
  <si>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</si>
  <si>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</si>
  <si>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</si>
  <si>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</si>
  <si>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</si>
  <si>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</si>
  <si>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</si>
  <si>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</si>
  <si>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</si>
  <si>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</si>
  <si>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</si>
  <si>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</si>
  <si>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</si>
  <si>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</si>
  <si>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</si>
  <si>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</si>
  <si>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</si>
  <si>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</si>
  <si>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</si>
  <si>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</si>
  <si>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</si>
  <si>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</si>
  <si>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</si>
  <si>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</si>
  <si>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</si>
  <si>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</si>
  <si>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</si>
  <si>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</si>
  <si>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</si>
  <si>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</si>
  <si>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</si>
  <si>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</si>
  <si>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</si>
  <si>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</si>
  <si>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</si>
  <si>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</si>
  <si>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</si>
  <si>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</si>
  <si>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</si>
  <si>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</si>
  <si>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</si>
  <si>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</si>
  <si>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</si>
  <si>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</si>
  <si>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</si>
  <si>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</si>
  <si>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</si>
  <si>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</si>
  <si>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</si>
  <si>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</si>
  <si>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</si>
  <si>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</si>
  <si>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</si>
  <si>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</si>
  <si>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</si>
  <si>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</si>
  <si>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</si>
  <si>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</si>
  <si>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</si>
  <si>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</si>
  <si>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</si>
  <si>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</si>
  <si>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</si>
  <si>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</si>
  <si>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</si>
  <si>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</si>
  <si>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</si>
  <si>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</si>
  <si>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</si>
  <si>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</si>
  <si>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</si>
  <si>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</si>
  <si>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</si>
  <si>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</si>
  <si>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</si>
  <si>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</si>
  <si>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</si>
  <si>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</si>
  <si>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</si>
  <si>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</si>
  <si>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</si>
  <si>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</si>
  <si>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</si>
  <si>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</si>
  <si>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</si>
  <si>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</si>
  <si>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</si>
  <si>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</si>
  <si>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</si>
  <si>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</si>
  <si>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</si>
  <si>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</si>
  <si>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</si>
  <si>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</si>
  <si>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</si>
  <si>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</si>
  <si>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</si>
  <si>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</si>
  <si>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</si>
  <si>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</si>
  <si>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</si>
  <si>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</si>
  <si>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</si>
  <si>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</si>
  <si>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</si>
  <si>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</si>
  <si>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</si>
  <si>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</si>
  <si>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</si>
  <si>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</si>
  <si>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</si>
  <si>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</si>
  <si>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</si>
  <si>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</si>
  <si>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</si>
  <si>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</si>
  <si>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</si>
  <si>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</si>
  <si>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</si>
  <si>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</si>
  <si>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</si>
  <si>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</si>
  <si>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</si>
  <si>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</si>
  <si>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</si>
  <si>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</si>
  <si>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</si>
  <si>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</si>
  <si>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</si>
  <si>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</si>
  <si>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</si>
  <si>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</si>
  <si>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</si>
  <si>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</si>
  <si>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</si>
  <si>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</si>
  <si>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</si>
  <si>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</si>
  <si>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</si>
  <si>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</si>
  <si>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</si>
  <si>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</si>
  <si>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</si>
  <si>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</si>
  <si>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</si>
  <si>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</si>
  <si>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</si>
  <si>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</si>
  <si>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</si>
  <si>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</si>
  <si>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</si>
  <si>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</si>
  <si>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</si>
  <si>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</si>
  <si>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</si>
  <si>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</si>
  <si>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</si>
  <si>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#TABLE#</t>
  </si>
  <si>
    <t>#LAYOUTSCSR#</t>
  </si>
  <si>
    <t>#LAYOUTECSR#</t>
  </si>
  <si>
    <t>#LAYOUTSCER#</t>
  </si>
  <si>
    <t>#LAYOUTECER#</t>
  </si>
  <si>
    <t>#CustPlc#</t>
  </si>
  <si>
    <t>#TYPDIM#</t>
  </si>
  <si>
    <t>#SERIAL#</t>
  </si>
  <si>
    <t>Lakhs</t>
  </si>
  <si>
    <t>Bank Working Code</t>
  </si>
  <si>
    <t>Bank Name</t>
  </si>
  <si>
    <t>Report Status</t>
  </si>
  <si>
    <t>Do Version Check</t>
  </si>
  <si>
    <t>Seed year</t>
  </si>
  <si>
    <t>IsRevised</t>
  </si>
  <si>
    <t>799d9ca5-72d7-4fd5-8e0e-3efdbbe3b456:~:Filing Information:~:NotMandatory:~:True:~::~:</t>
  </si>
  <si>
    <t>Reporting Institution</t>
  </si>
  <si>
    <t>Address</t>
  </si>
  <si>
    <t>Date of Report</t>
  </si>
  <si>
    <t>Status</t>
  </si>
  <si>
    <t>Validation Status</t>
  </si>
  <si>
    <t>in-rbi-rep.xsd#in-rbi-rep_NameOfReportingInstitution</t>
  </si>
  <si>
    <t>in-rbi-rep.xsd#in-rbi-rep_AddressOfReportingInstitution</t>
  </si>
  <si>
    <t>in-rbi-rep.xsd#in-rbi-rep_DateOfReport</t>
  </si>
  <si>
    <t>in-rbi-rep.xsd#in-rbi-rep_ReportStatus</t>
  </si>
  <si>
    <t>in-rbi-rep.xsd#in-rbi-rep_ValidationStatus</t>
  </si>
  <si>
    <t>Status (By Code) *</t>
  </si>
  <si>
    <t>Shares Held (No)</t>
  </si>
  <si>
    <t>Sr. No.</t>
  </si>
  <si>
    <t>Name</t>
  </si>
  <si>
    <t>TransactionID1</t>
  </si>
  <si>
    <t>in-rbi-rep.xsd#in-rbi-rep_NumbersOfSharesHeld</t>
  </si>
  <si>
    <t>in-rbi-rep.xsd#in-rbi-rep_BookValueOfSharesHeld</t>
  </si>
  <si>
    <t>in-rbi-rep.xsd#in-rbi-rep_PercentageOfSharesHeldInTotalEquity</t>
  </si>
  <si>
    <t>in-rbi-rep.xsd#in-rbi-rep_UniqueTransactionCodeAxis</t>
  </si>
  <si>
    <t>Name of Director</t>
  </si>
  <si>
    <t>Occupation*</t>
  </si>
  <si>
    <t>Address#</t>
  </si>
  <si>
    <t>Board Committee/s on which also a Member</t>
  </si>
  <si>
    <t>in-rbi-rep.xsd#in-rbi-rep_Occupation</t>
  </si>
  <si>
    <t>in-rbi-rep.xsd#in-rbi-rep_Address</t>
  </si>
  <si>
    <t>in-rbi-rep.xsd#in-rbi-rep_DateOfAppointedToBoard</t>
  </si>
  <si>
    <t>in-rbi-rep.xsd#in-rbi-rep_NameOfDirectorAxis</t>
  </si>
  <si>
    <t>in-rbi-rep.xsd#in-rbi-rep_OtherCompaniesInWhichDirectorshipHeldAxis</t>
  </si>
  <si>
    <t>in-rbi-rep.xsd#in-rbi-rep_BoardCommitteesOnWhichAlsoAMemberAxis</t>
  </si>
  <si>
    <t>Designation</t>
  </si>
  <si>
    <t>c17660d9-b5a5-4c93-96ae-57d10b2a610e:~:lyt_OtherShareHolders:~:NotMandatory:~:True:~::~:</t>
  </si>
  <si>
    <t>Part B - Other Shareholders</t>
  </si>
  <si>
    <t>No. of Holders</t>
  </si>
  <si>
    <t>All other holders on share register</t>
  </si>
  <si>
    <t>in-rbi-rep.xsd#in-rbi-rep_TypesOfShareHolderAxis::in-rbi-rep.xsd#in-rbi-rep_OtherShareholderMember</t>
  </si>
  <si>
    <t>24c8911c-82e2-4b0a-b750-6785c5833c08:~:lyt_OwnershipSummery:~:NotMandatory:~:True:~::~:</t>
  </si>
  <si>
    <t>Resident</t>
  </si>
  <si>
    <t>Non Resident</t>
  </si>
  <si>
    <t xml:space="preserve">Other Corporates </t>
  </si>
  <si>
    <t xml:space="preserve">Individuals </t>
  </si>
  <si>
    <t xml:space="preserve">Total </t>
  </si>
  <si>
    <t>in-rbi-rep.xsd#in-rbi-rep_ResidentialStatusAxis::in-rbi-rep.xsd#in-rbi-rep_ResidentMember</t>
  </si>
  <si>
    <t>in-rbi-rep.xsd#in-rbi-rep_ResidentialStatusAxis::in-rbi-rep.xsd#in-rbi-rep_NonResidentMember</t>
  </si>
  <si>
    <t>in-rbi-rep.xsd#in-rbi-rep_PercentageOwnershipSummaryOfShareholdingInBankAxis::in-rbi-rep.xsd#in-rbi-rep_FinancialInstitutionsIncludingMutualFundsMember</t>
  </si>
  <si>
    <t>in-rbi-rep.xsd#in-rbi-rep_PercentageOwnershipSummaryOfShareholdingInBankAxis::in-rbi-rep.xsd#in-rbi-rep_OtherCorporatesMember</t>
  </si>
  <si>
    <t>in-rbi-rep.xsd#in-rbi-rep_PercentageOwnershipSummaryOfShareholdingInBankAxis::in-rbi-rep.xsd#in-rbi-rep_IndividualsMember</t>
  </si>
  <si>
    <t>in-rbi-rep.xsd#in-rbi-rep_PercentageOwnershipSummaryOfShareholdingInBank</t>
  </si>
  <si>
    <t>f0573e01-bed8-453b-91c2-e7f98498c204:~:lyt_ShateholderControl:~:NotMandatory:~:True:~::~:</t>
  </si>
  <si>
    <t>Name of Controller/ Significant Shareholder/ s</t>
  </si>
  <si>
    <t>No of Shares Held</t>
  </si>
  <si>
    <t>% of Holding in Total Equity</t>
  </si>
  <si>
    <t xml:space="preserve">Residence Status  </t>
  </si>
  <si>
    <t>Name of Associate Shareholder</t>
  </si>
  <si>
    <t>Their  Residence Status</t>
  </si>
  <si>
    <t>in-rbi-rep.xsd#in-rbi-rep_NameOfControllerSignificantShareholdersAxis</t>
  </si>
  <si>
    <t>in-rbi-rep.xsd#in-rbi-rep_ResidentialStatusOfControllerSignificantShareholder</t>
  </si>
  <si>
    <t>in-rbi-rep.xsd#in-rbi-rep_ResidentialStatusOfAssociateShareholder</t>
  </si>
  <si>
    <t>3c17cc8a-8c0e-4cbc-93d4-cf3402dfb933:~:NotMandatory:~:True:~:</t>
  </si>
  <si>
    <t>8f2e47e7-6d50-4341-9fcf-af3b1fd21c2e:~:lyt_BankCode:~:NotMandatory:~:True:~::~:</t>
  </si>
  <si>
    <t>in-rbi-rep.xsd#in-rbi-rep_BankCode</t>
  </si>
  <si>
    <t>Government of India</t>
  </si>
  <si>
    <t>Reserve bank of India</t>
  </si>
  <si>
    <t>Indian State Government</t>
  </si>
  <si>
    <t>Resident Financial Institution including Banks</t>
  </si>
  <si>
    <t>Resident Mutual Fund</t>
  </si>
  <si>
    <t>Resident Para-Statal Public Sector Undertaking</t>
  </si>
  <si>
    <t>Resident Private Corporate</t>
  </si>
  <si>
    <t>Resident Indian Individual</t>
  </si>
  <si>
    <t>Non- Resident Indian Individual</t>
  </si>
  <si>
    <t>Non-Resident Indian Corporate</t>
  </si>
  <si>
    <t>Foreign Financial Institution</t>
  </si>
  <si>
    <t>Foreign Corporate/Individual</t>
  </si>
  <si>
    <t>in-rbi-rep.xsd#in-rbi-rep_TypesOfShareHolderAxis::in-rbi-rep.xsd#in-rbi-rep_OtherShareHolderHoldingOnePercentAndOverMember</t>
  </si>
  <si>
    <t>Digits</t>
  </si>
  <si>
    <t>General Information</t>
  </si>
  <si>
    <t>Back to Navigation</t>
  </si>
  <si>
    <t>Section 1: Ownership Pattern</t>
  </si>
  <si>
    <t>d09123f2-f0e0-4b2c-927b-90b462bdc05f:~:PartA-1:~:NotMandatory:~:True:~::~:</t>
  </si>
  <si>
    <t>Part A: Ownership Pattern - TOP SHAREHOLDERS</t>
  </si>
  <si>
    <t>% Shares in Total Equity</t>
  </si>
  <si>
    <t>Part B: Other Shareholders</t>
  </si>
  <si>
    <t>Part C: Ownership Summary</t>
  </si>
  <si>
    <t>Part D: Shareholder Control (Extent of Control)</t>
  </si>
  <si>
    <t>Section 2: Board of Directors/Key Executive Officers</t>
  </si>
  <si>
    <t>Appointed to Board since (dd/mm/yyyy)</t>
  </si>
  <si>
    <t>Other Companies in which Directorships Held</t>
  </si>
  <si>
    <t>Nature of Interest in such other Companies @</t>
  </si>
  <si>
    <t>in-rbi-rep.xsd#in-rbi-rep_NatureOfInterestInOtherCompanies</t>
  </si>
  <si>
    <t>in-rbi-rep.xsd#in-rbi-rep_FaceValueOfSharesHeld</t>
  </si>
  <si>
    <t>in-rbi-rep.xsd#in-rbi-rep_NumberOfShareholders</t>
  </si>
  <si>
    <t>General Remarks</t>
  </si>
  <si>
    <t>in-rbi-rep.xsd#in-rbi-rep_GeneralRemarks</t>
  </si>
  <si>
    <t>in-rbi-rep.xsd#in-rbi-rep_NameOfAssociateShareholder</t>
  </si>
  <si>
    <t>Part A: Executive / Whole time directors</t>
  </si>
  <si>
    <t>% Shares in Total        Equity</t>
  </si>
  <si>
    <t>RBI</t>
  </si>
  <si>
    <t xml:space="preserve">Government </t>
  </si>
  <si>
    <t>Name of Auditors</t>
  </si>
  <si>
    <t>Address of Auditors</t>
  </si>
  <si>
    <t>Date of Appointment as the auditor of the FI</t>
  </si>
  <si>
    <t>Date when the tenure of the Auditor ends</t>
  </si>
  <si>
    <t>Section 3: PARTICULARS OF AUDITORS</t>
  </si>
  <si>
    <t>in-rbi-rep.xsd#in-rbi-rep_AddressOfAuditors</t>
  </si>
  <si>
    <t>in-rbi-rep.xsd#in-rbi-rep_DateOfAppointmentAsTheAuditorOfTheFraudInvesting</t>
  </si>
  <si>
    <t>in-rbi-rep.xsd#in-rbi-rep_DateWhenTheTenureOfTheAuditorEnds</t>
  </si>
  <si>
    <t>Place</t>
  </si>
  <si>
    <t>Date</t>
  </si>
  <si>
    <t>Authorized Reporting Official</t>
  </si>
  <si>
    <t>Countersigned By</t>
  </si>
  <si>
    <t>FI Code</t>
  </si>
  <si>
    <t>in-rbi-rep.xsd#in-rbi-rep_FraudInvestigationCode</t>
  </si>
  <si>
    <t>in-rbi-rep.xsd#in-rbi-rep_QuarterEndDate</t>
  </si>
  <si>
    <t>b4077799-b9bd-4271-96ab-cc116a8bbc8c:~:Lytsignatory:~:NotMandatory:~:True:~::~:</t>
  </si>
  <si>
    <t>in-rbi-rep.xsd#in-rbi-rep_SignatoryAxis::in-rbi-rep.xsd#in-rbi-rep_CounterSignedMember</t>
  </si>
  <si>
    <t>in-rbi-rep.xsd#in-rbi-rep_NameOfSignatory</t>
  </si>
  <si>
    <t>in-rbi-rep.xsd#in-rbi-rep_DesignationOfSignatory</t>
  </si>
  <si>
    <t>in-rbi-rep.xsd#in-rbi-rep_PlaceOfSignature</t>
  </si>
  <si>
    <t>in-rbi-rep.xsd#in-rbi-rep_DateOfSigning</t>
  </si>
  <si>
    <t>in-rbi-rep.xsd#in-rbi-rep_NameOfAuditorsAxis</t>
  </si>
  <si>
    <t>98e57295-497c-4bf7-a7a6-d3cc3c53e5d3:~:Lytsection-3:~:NotMandatory:~:True:~::~:</t>
  </si>
  <si>
    <t>bdf68598-3de4-4e23-b6e6-6da61c923fa5:~:lyt_PartAOwnershipPattern:~:NotMandatory:~:True:~::~:</t>
  </si>
  <si>
    <t>in-rbi-rep.xsd#in-rbi-rep_StatusCode</t>
  </si>
  <si>
    <t>de1ed39e-f734-4515-9aa3-8f81c6f47795:~:lyt_footnote:~:NotMandatory:~:True:~::~:</t>
  </si>
  <si>
    <t>TransactionID2</t>
  </si>
  <si>
    <t>TransactionID3</t>
  </si>
  <si>
    <t xml:space="preserve">Total No. of Equity Shares 
</t>
  </si>
  <si>
    <t xml:space="preserve">Face Value of Each Share 
</t>
  </si>
  <si>
    <t xml:space="preserve">Book Value per Share  
</t>
  </si>
  <si>
    <t>Other Shareholders (holding shares of 1% and more, but not included in 'Part A')</t>
  </si>
  <si>
    <t>Total(B)</t>
  </si>
  <si>
    <t>Total(A+B)</t>
  </si>
  <si>
    <t>in-rbi-rep.xsd#in-rbi-rep_PercentageOwnershipSummaryOfShareholdingInBankAxis::in-rbi-rep.xsd#in-rbi-rep_RBIMember</t>
  </si>
  <si>
    <t>in-rbi-rep.xsd#in-rbi-rep_PercentageOwnershipSummaryOfShareholdingInBankAxis::in-rbi-rep.xsd#in-rbi-rep_GovernmentMember</t>
  </si>
  <si>
    <t>in-rbi-rep.xsd#in-rbi-rep_PercentageOwnershipSummaryOfShareholdingInBankAxis::in-rbi-rep.xsd#in-rbi-rep_PublicSectorMember</t>
  </si>
  <si>
    <t>in-rbi-rep.xsd#in-rbi-rep_PercentageOwnershipSummaryOfShareholdingInBankAxis::in-rbi-rep.xsd#in-rbi-rep_OthersMember</t>
  </si>
  <si>
    <t>Back To Navigation Page</t>
  </si>
  <si>
    <t>Legends</t>
  </si>
  <si>
    <t xml:space="preserve">   Locked Cell Whose Value Is Derived By Formula</t>
  </si>
  <si>
    <t xml:space="preserve">   Value To Be Entered By User</t>
  </si>
  <si>
    <t xml:space="preserve">   Locked Cell, No Value Can Be Entered</t>
  </si>
  <si>
    <t xml:space="preserve">   Value To Be Selected From Drop Down</t>
  </si>
  <si>
    <t xml:space="preserve">   Value To Be Entered By User And Rows Can Be Added/Deleted</t>
  </si>
  <si>
    <t xml:space="preserve">   Text Value Is To Be Expected</t>
  </si>
  <si>
    <t xml:space="preserve">   To Add Footnote, Right Click the Cell</t>
  </si>
  <si>
    <t>Signatory</t>
  </si>
  <si>
    <t>214ce858-7643-4137-9e8b-151534339504:~:NotMandatory:~:True:~:False:~::~::~:False:~::~::~:False:~::~::~:</t>
  </si>
  <si>
    <t>f88d99a6-3110-4740-8a45-207f02e9bc78:~:NotMandatory:~:True:~:False:~::~::~:False:~::~::~:False:~::~::~:</t>
  </si>
  <si>
    <t>abf3dae3-6dad-4394-b014-e16b92cac0f3:~:NotMandatory:~:True:~:False:~::~::~:False:~::~::~:False:~::~::~:</t>
  </si>
  <si>
    <t>8564181c-7ee4-4459-8442-3a012c05099f:~:NotMandatory:~:True:~:False:~::~::~:False:~::~::~:False:~::~::~:</t>
  </si>
  <si>
    <t>in-rbi-rep.xsd#in-rbi-rep_TotalNumberOfSharesHeld</t>
  </si>
  <si>
    <t>in-rbi-rep.xsd#in-rbi-rep_TotalPercentageOfSharesHeldInTotalEquity</t>
  </si>
  <si>
    <t>in-rbi-rep.xsd#in-rbi-rep_TotalBookValueOfSharesHeld</t>
  </si>
  <si>
    <t>in-rbi-rep.xsd#in-rbi-rep_TotalFaceValueOfSharesHeld</t>
  </si>
  <si>
    <t>Navigation</t>
  </si>
  <si>
    <t>Section-1</t>
  </si>
  <si>
    <t>Section-3</t>
  </si>
  <si>
    <t>in-rbi-rep.xsd#in-rbi-rep_TotalNumberOfEquityShares</t>
  </si>
  <si>
    <t>fn_F55_0_08102014</t>
  </si>
  <si>
    <t>in-rbi-rep.xsd#in-rbi-rep_TotalNumberOfShareHolders</t>
  </si>
  <si>
    <t>http://www.xbrl.org/2003/role/label</t>
  </si>
  <si>
    <t>Total number of share holders</t>
  </si>
  <si>
    <t>fn_G55_1_08102014</t>
  </si>
  <si>
    <t>Total number of shares held</t>
  </si>
  <si>
    <t>fn_H55_2_08102014</t>
  </si>
  <si>
    <t>Total percentage of shares held in total equity</t>
  </si>
  <si>
    <t>fn_I55_3_08102014</t>
  </si>
  <si>
    <t>Total book value of shares held</t>
  </si>
  <si>
    <t>fn_J55_4_08102014</t>
  </si>
  <si>
    <t>Total face value of shares held</t>
  </si>
  <si>
    <t>6be31a02-266b-47cd-bf73-29947753ca04:~:NotMandatory:~:True:~:False:~::~::~:False:~::~::~:False:~::~::~:</t>
  </si>
  <si>
    <t>a1ab7c0a-6347-433a-ae77-8dbbb15f94cd:~:LytSection-2:~:NotMandatory:~:True:~::~:</t>
  </si>
  <si>
    <t>Sr.No</t>
  </si>
  <si>
    <t>Section-2</t>
  </si>
  <si>
    <t>in-rbi-rep.xsd#in-rbi-rep_TypesOfShareHolderAxis::in-rbi-rep.xsd#in-rbi-rep_ShareholdersMember</t>
  </si>
  <si>
    <t>452c6b4d-d8f5-4d35-a8f8-e8f64f5bb9cd:~:lytnonexcutivedirectors:~:NotMandatory:~:True:~::~:</t>
  </si>
  <si>
    <t>in-rbi-rep.xsd#in-rbi-rep_DesignationOfDirectorAxis::in-rbi-rep.xsd#in-rbi-rep_ExecutiveWholeTimeDirectorMember</t>
  </si>
  <si>
    <t>in-rbi-rep.xsd#in-rbi-rep_DesignationOfDirectorAxis::in-rbi-rep.xsd#in-rbi-rep_NonExecutiveDirectorsMember</t>
  </si>
  <si>
    <t>In the FI (dd/mm/yyyy)</t>
  </si>
  <si>
    <t>To the incumbent Position (dd/mm/yyyy)</t>
  </si>
  <si>
    <t>Located at</t>
  </si>
  <si>
    <t>Telephone No.</t>
  </si>
  <si>
    <t>Fax No.</t>
  </si>
  <si>
    <t>E-mail ID</t>
  </si>
  <si>
    <t>Appointed Since</t>
  </si>
  <si>
    <t>in-rbi-rep.xsd#in-rbi-rep_NameOfKeyManagerOfficer</t>
  </si>
  <si>
    <t>in-rbi-rep.xsd#in-rbi-rep_DesignationOfKeyManagerOfficer</t>
  </si>
  <si>
    <t>in-rbi-rep.xsd#in-rbi-rep_DateOfAppointmentInTheBank</t>
  </si>
  <si>
    <t>in-rbi-rep.xsd#in-rbi-rep_DateOfAppointmentInTheIncumbentPost</t>
  </si>
  <si>
    <t>in-rbi-rep.xsd#in-rbi-rep_PlaceOfDesignatedOffice</t>
  </si>
  <si>
    <t>in-rbi-rep.xsd#in-rbi-rep_TelephoneNumber</t>
  </si>
  <si>
    <t>in-rbi-rep.xsd#in-rbi-rep_FaxNumber</t>
  </si>
  <si>
    <t>Part C - Managers (KEY EXECUTIVE OFFICERS)</t>
  </si>
  <si>
    <t>Part B: Non - Executive Directors</t>
  </si>
  <si>
    <t>f0a06a29-964c-4e58-aa90-e30216f55eff:~:NotMandatory:~:True:~:False:~::~::~:False:~::~::~:False:~::~::~:</t>
  </si>
  <si>
    <t>Total Of Top Shareholders(20)</t>
  </si>
  <si>
    <t>Bank Address</t>
  </si>
  <si>
    <t xml:space="preserve">Book Value of Shares Held </t>
  </si>
  <si>
    <t xml:space="preserve">Face Value of Shares Held </t>
  </si>
  <si>
    <t xml:space="preserve">Financial Institutions/Banks </t>
  </si>
  <si>
    <t xml:space="preserve">Ownership Summary (% Shareholding in the FI)
</t>
  </si>
  <si>
    <t xml:space="preserve">  i. Public Sector</t>
  </si>
  <si>
    <t xml:space="preserve">  ii.Others</t>
  </si>
  <si>
    <t>Section-3: Particulars of Auditors</t>
  </si>
  <si>
    <t>in-rbi-rep.xsd#in-rbi-rep_FaceValuePerShare</t>
  </si>
  <si>
    <t>in-rbi-rep.xsd#in-rbi-rep_BookValueOfEachShare</t>
  </si>
  <si>
    <t>in-rbi-rep.xsd#in-rbi-rep_SignatoryAxis::in-rbi-rep.xsd#in-rbi-rep_AuthorisedReportingOfficialMember</t>
  </si>
  <si>
    <t>#DYNDOM#</t>
  </si>
  <si>
    <t>Executive
(Chief of function)</t>
  </si>
  <si>
    <t>in-rbi-rep.xsd#in-rbi-rep_EMail</t>
  </si>
  <si>
    <t>in-rbi-rep.xsd#in-rbi-rep_ChiefOfFunctionExecutiveAxis</t>
  </si>
  <si>
    <t>Note: Select the green cell above to add row(s) from iFile Menu -&gt; 'Add Row Below' option.</t>
  </si>
  <si>
    <t>Note: All shareholders who have holding of 1% or more of the total equity shares are to be reported.</t>
  </si>
  <si>
    <t xml:space="preserve">Note:
1. For this return ‘Controller’ shareholder is defined as a shareholder (person or corporate) who, either alone or with any associate or associates is entitled to exercise or control the exercise of 15 percent or more of the voting power at any general meeting of the FI or the parent company of which the FI is a subsidiary.
2. Significant shareholder is defined as a corporate or individual which/who individually or as controller of a group of shareholders, holds 5 percent or more of share capital or exercises 5 percent or more of voting power.
Note: Select the green cell above to add row(s) from iFile Menu -&gt; 'Add Row Below' option. </t>
  </si>
  <si>
    <t>* State specifically if  :-       
               (a) Appointment is ex-officio, such as nominees of  Govt of India, Reserve Bank of India and officer &amp; other staff of  bank.       
               (b)  Residential status is non-resident.       
"# If the director is whole time (i.e., the bank officer / employee ) or  ex-officio (i.e., officer of Govt. or RBI), official designation and address may be given.
'@ Chairman / MD / Director / Member or Member &amp; Chairman of Audit Committee, etc." 
Note: Select the green cell above to add row(s) from iFile Menu -&gt; 'Add Row Below' option.</t>
  </si>
  <si>
    <t>in-rbi-rep.xsd#in-rbi-rep_AdditionalExecutiveAxis</t>
  </si>
  <si>
    <t>Signature</t>
  </si>
  <si>
    <t>dd22063e-2c71-40d8-8a9e-400360c4a0dc:~:Lyt_Keyexecutive:~:NotMandatory:~:True:~::~:</t>
  </si>
  <si>
    <t>eb01f06e-0995-4619-aa09-df0d4f4ae6d9:~:Lyt_dimesnsion:~:NotMandatory:~:True:~::~:</t>
  </si>
  <si>
    <t>in-rbi-rep.xsd#in-rbi-rep_ReturnName</t>
  </si>
  <si>
    <t>Return Name</t>
  </si>
  <si>
    <t>in-rbi-rep.xsd#in-rbi-rep_ReturnCode</t>
  </si>
  <si>
    <t>Return Code</t>
  </si>
  <si>
    <t>in-rbi-rep.xsd#in-rbi-rep_ReturnVersion</t>
  </si>
  <si>
    <t>Return Version</t>
  </si>
  <si>
    <t>in-rbi-rep.xsd#in-rbi-rep_ReportingPeriodStartDate</t>
  </si>
  <si>
    <t>Startup Date</t>
  </si>
  <si>
    <t>in-rbi-rep.xsd#in-rbi-rep_ReportingFrequency</t>
  </si>
  <si>
    <t>Reporting Frequency</t>
  </si>
  <si>
    <t>Report On Ownership And Control - RBI FID</t>
  </si>
  <si>
    <t>ROC - FID</t>
  </si>
  <si>
    <t>V2.0</t>
  </si>
  <si>
    <t>&lt;ProjectConfig&gt;_x000D_
  &lt;add key="PackageName" value="RBI-ROC" /&gt;_x000D_
  &lt;add key="PackageDescription" value="FormROCTemplate" /&gt;_x000D_
  &lt;add key="PackageAuthor" value="IRIS" /&gt;_x000D_
  &lt;add key="CreatedOn" value="29/09/2014" /&gt;_x000D_
  &lt;add key="PackageVersion" value="V1.0" /&gt;_x000D_
  &lt;add key="SecurityCode" value="3meE/gFr0EsjU77r6hBiRqWUJGgK5GtZCCrkOS9M0dfKiVLdJxsy3pMTkzjahTAUilsLshI+ocBXevL8auGqmg==" /&gt;_x000D_
  &lt;add key="TaxonomyPath" value="\ROC_FID\in-rbi-fimd-roc.xsd" /&gt;_x000D_
  &lt;add key="PublishPath" value="" /&gt;_x000D_
  &lt;add key="Culture" value="en-GB" /&gt;_x000D_
  &lt;add key="Scheme" value="" /&gt;_x000D_
  &lt;add key="ProjectMode" value="Package" /&gt;_x000D_
  &lt;add key="StartupSheet" value="Introduction" /&gt;_x000D_
  &lt;add key="VersionNo" value="V2.0" /&gt;_x000D_
&lt;/ProjectConfig&gt;</t>
  </si>
  <si>
    <t>For the Period Ended</t>
  </si>
  <si>
    <t>Date of Audit</t>
  </si>
  <si>
    <t>in-rbi-rep.xsd#in-rbi-rep_DateOfAudit</t>
  </si>
  <si>
    <t>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</si>
</sst>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8">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1"/>
      <color indexed="9"/>
      <name val="Calibri"/>
      <family val="2"/>
    </font>
    <font>
      <b/>
      <sz val="11"/>
      <color indexed="8"/>
      <name val="Calibri"/>
      <family val="2"/>
    </font>
    <font>
      <sz val="14"/>
      <color indexed="9"/>
      <name val="Calibri"/>
      <family val="2"/>
    </font>
    <font>
      <b/>
      <sz val="9"/>
      <color indexed="81"/>
      <name val="Tahoma"/>
      <family val="2"/>
    </font>
    <font>
      <sz val="11"/>
      <name val="Calibri"/>
      <family val="2"/>
    </font>
    <font>
      <sz val="10"/>
      <name val="Arial"/>
      <family val="2"/>
    </font>
    <font>
      <sz val="10"/>
      <color indexed="8"/>
      <name val="Arial"/>
      <family val="2"/>
    </font>
    <font>
      <sz val="10"/>
      <name val="Arial "/>
    </font>
    <font>
      <b/>
      <sz val="11"/>
      <color indexed="8"/>
      <name val="Calibri"/>
      <family val="2"/>
    </font>
    <font>
      <sz val="11"/>
      <color indexed="60"/>
      <name val="Calibri"/>
      <family val="2"/>
    </font>
    <font>
      <b/>
      <sz val="11"/>
      <color indexed="9"/>
      <name val="Calibri"/>
      <family val="2"/>
    </font>
    <font>
      <sz val="9"/>
      <color rgb="FF222222"/>
      <name val="Arial"/>
      <family val="2"/>
    </font>
    <font>
      <sz val="11"/>
      <color indexed="9"/>
      <name val="Calibri"/>
      <family val="2"/>
      <scheme val="minor"/>
    </font>
  </fonts>
  <fills count="17">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9"/>
        <bgColor indexed="64"/>
      </patternFill>
    </fill>
    <fill>
      <patternFill patternType="lightHorizontal">
        <fgColor indexed="22"/>
        <bgColor indexed="43"/>
      </patternFill>
    </fill>
    <fill>
      <patternFill patternType="solid">
        <fgColor indexed="44"/>
        <bgColor indexed="64"/>
      </patternFill>
    </fill>
    <fill>
      <patternFill patternType="solid">
        <fgColor indexed="31"/>
        <bgColor indexed="64"/>
      </patternFill>
    </fill>
    <fill>
      <patternFill patternType="lightUp">
        <fgColor indexed="22"/>
        <bgColor indexed="9"/>
      </patternFill>
    </fill>
    <fill>
      <patternFill patternType="lightHorizontal">
        <fgColor indexed="22"/>
        <bgColor indexed="9"/>
      </patternFill>
    </fill>
    <fill>
      <patternFill patternType="solid">
        <fgColor indexed="47"/>
        <bgColor indexed="64"/>
      </patternFill>
    </fill>
    <fill>
      <patternFill patternType="lightUp">
        <fgColor indexed="22"/>
        <bgColor indexed="22"/>
      </patternFill>
    </fill>
    <fill>
      <patternFill patternType="solid">
        <fgColor indexed="42"/>
        <bgColor indexed="64"/>
      </patternFill>
    </fill>
    <fill>
      <patternFill patternType="solid">
        <fgColor indexed="56"/>
        <bgColor indexed="64"/>
      </patternFill>
    </fill>
    <fill>
      <patternFill patternType="solid">
        <fgColor indexed="43"/>
      </patternFill>
    </fill>
    <fill>
      <patternFill patternType="solid">
        <fgColor indexed="44"/>
        <bgColor indexed="22"/>
      </patternFill>
    </fill>
    <fill>
      <patternFill patternType="solid">
        <fgColor indexed="9"/>
        <bgColor indexed="2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7">
    <xf numFmtId="0" fontId="0" fillId="0" borderId="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2" fontId="1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 fillId="0" borderId="0"/>
    <xf numFmtId="0" fontId="10" fillId="0" borderId="0"/>
    <xf numFmtId="0" fontId="12"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1" fillId="0" borderId="0" applyFont="0" applyFill="0" applyBorder="0" applyAlignment="0" applyProtection="0"/>
    <xf numFmtId="2" fontId="1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4" fillId="14" borderId="0" applyNumberFormat="0" applyBorder="0" applyAlignment="0" applyProtection="0"/>
    <xf numFmtId="0" fontId="1" fillId="0" borderId="0"/>
    <xf numFmtId="0" fontId="12" fillId="0" borderId="0"/>
  </cellStyleXfs>
  <cellXfs count="125">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49" fontId="0" fillId="0" borderId="1" xfId="0" applyNumberFormat="1" applyBorder="1" applyProtection="1">
      <protection locked="0"/>
    </xf>
    <xf numFmtId="0" fontId="5" fillId="0" borderId="0" xfId="0" applyFont="1"/>
    <xf numFmtId="0" fontId="0" fillId="0" borderId="0" xfId="0" applyBorder="1"/>
    <xf numFmtId="0" fontId="2" fillId="2" borderId="1" xfId="0" applyFont="1" applyFill="1" applyBorder="1" applyAlignment="1" applyProtection="1">
      <alignment horizontal="left" vertical="top" wrapText="1" shrinkToFit="1"/>
    </xf>
    <xf numFmtId="0" fontId="2" fillId="3" borderId="1" xfId="0" applyFont="1" applyFill="1" applyBorder="1" applyAlignment="1" applyProtection="1">
      <alignment horizontal="left" vertical="top" wrapText="1" shrinkToFit="1"/>
      <protection locked="0"/>
    </xf>
    <xf numFmtId="14" fontId="0" fillId="0" borderId="1" xfId="0" applyNumberFormat="1" applyBorder="1" applyProtection="1">
      <protection locked="0"/>
    </xf>
    <xf numFmtId="0" fontId="6" fillId="2" borderId="1" xfId="0" applyFont="1" applyFill="1" applyBorder="1" applyAlignment="1" applyProtection="1">
      <alignment horizontal="center" vertical="top" wrapText="1" shrinkToFit="1"/>
    </xf>
    <xf numFmtId="0" fontId="6" fillId="2" borderId="1" xfId="0" applyFont="1" applyFill="1" applyBorder="1" applyAlignment="1" applyProtection="1">
      <alignment horizontal="left" vertical="top" wrapText="1" shrinkToFit="1"/>
    </xf>
    <xf numFmtId="0" fontId="2" fillId="5" borderId="1" xfId="0" applyNumberFormat="1" applyFont="1" applyFill="1" applyBorder="1" applyAlignment="1" applyProtection="1">
      <alignment horizontal="left" wrapText="1" shrinkToFit="1"/>
      <protection locked="0"/>
    </xf>
    <xf numFmtId="10" fontId="2" fillId="4" borderId="1" xfId="0" applyNumberFormat="1" applyFont="1" applyFill="1" applyBorder="1" applyAlignment="1" applyProtection="1">
      <alignment horizontal="right" wrapText="1" shrinkToFit="1"/>
      <protection locked="0"/>
    </xf>
    <xf numFmtId="0" fontId="2" fillId="0" borderId="1" xfId="0" applyFont="1" applyBorder="1" applyAlignment="1">
      <alignment wrapText="1" shrinkToFit="1"/>
    </xf>
    <xf numFmtId="49" fontId="2" fillId="6" borderId="1" xfId="0" applyNumberFormat="1" applyFont="1" applyFill="1" applyBorder="1" applyAlignment="1" applyProtection="1">
      <alignment horizontal="left" wrapText="1" shrinkToFit="1"/>
    </xf>
    <xf numFmtId="10" fontId="2" fillId="6" borderId="1" xfId="0" applyNumberFormat="1" applyFont="1" applyFill="1" applyBorder="1" applyAlignment="1" applyProtection="1">
      <alignment horizontal="right" wrapText="1" shrinkToFit="1"/>
    </xf>
    <xf numFmtId="3" fontId="2" fillId="4" borderId="1" xfId="0" applyNumberFormat="1" applyFont="1" applyFill="1" applyBorder="1" applyAlignment="1" applyProtection="1">
      <alignment horizontal="right" wrapText="1" shrinkToFit="1"/>
      <protection locked="0"/>
    </xf>
    <xf numFmtId="0" fontId="6" fillId="2" borderId="1" xfId="0" applyFont="1" applyFill="1" applyBorder="1" applyAlignment="1" applyProtection="1">
      <alignment horizontal="center" vertical="center" wrapText="1" shrinkToFit="1"/>
    </xf>
    <xf numFmtId="0" fontId="4" fillId="0" borderId="0" xfId="6" applyAlignment="1" applyProtection="1">
      <alignment horizontal="right"/>
    </xf>
    <xf numFmtId="0" fontId="2" fillId="0" borderId="0" xfId="0" applyFont="1" applyBorder="1" applyAlignment="1"/>
    <xf numFmtId="0" fontId="2" fillId="0" borderId="0" xfId="0" applyFont="1" applyAlignment="1"/>
    <xf numFmtId="0" fontId="2" fillId="7" borderId="1" xfId="0" applyFont="1" applyFill="1" applyBorder="1" applyAlignment="1" applyProtection="1">
      <alignment horizontal="center" vertical="top" wrapText="1" shrinkToFit="1"/>
    </xf>
    <xf numFmtId="0" fontId="2" fillId="8" borderId="1" xfId="0" applyNumberFormat="1" applyFont="1" applyFill="1" applyBorder="1" applyAlignment="1" applyProtection="1">
      <alignment horizontal="left" wrapText="1" shrinkToFit="1"/>
      <protection locked="0"/>
    </xf>
    <xf numFmtId="0" fontId="9" fillId="0" borderId="0" xfId="0" applyFont="1" applyAlignment="1"/>
    <xf numFmtId="0" fontId="2" fillId="4" borderId="0" xfId="0" applyFont="1" applyFill="1" applyBorder="1"/>
    <xf numFmtId="0" fontId="4" fillId="0" borderId="0" xfId="6" applyAlignment="1" applyProtection="1"/>
    <xf numFmtId="0" fontId="2" fillId="8" borderId="1" xfId="0" applyNumberFormat="1" applyFont="1" applyFill="1" applyBorder="1" applyAlignment="1" applyProtection="1">
      <alignment horizontal="left" vertical="top" wrapText="1" shrinkToFit="1"/>
      <protection locked="0"/>
    </xf>
    <xf numFmtId="0" fontId="2" fillId="4" borderId="0" xfId="0" applyFont="1" applyFill="1" applyBorder="1" applyAlignment="1"/>
    <xf numFmtId="4" fontId="2" fillId="4" borderId="1" xfId="0" applyNumberFormat="1" applyFont="1" applyFill="1" applyBorder="1" applyAlignment="1" applyProtection="1">
      <alignment horizontal="right" wrapText="1" shrinkToFit="1"/>
      <protection locked="0"/>
    </xf>
    <xf numFmtId="4" fontId="2" fillId="6" borderId="1" xfId="0" applyNumberFormat="1" applyFont="1" applyFill="1" applyBorder="1" applyAlignment="1" applyProtection="1">
      <alignment horizontal="right" wrapText="1" shrinkToFit="1"/>
    </xf>
    <xf numFmtId="0" fontId="2" fillId="2" borderId="3" xfId="0" applyFont="1" applyFill="1" applyBorder="1" applyAlignment="1" applyProtection="1">
      <alignment wrapText="1" shrinkToFit="1"/>
    </xf>
    <xf numFmtId="10" fontId="2" fillId="6" borderId="1" xfId="0" applyNumberFormat="1" applyFont="1" applyFill="1" applyBorder="1" applyAlignment="1" applyProtection="1">
      <alignment horizontal="right"/>
    </xf>
    <xf numFmtId="3" fontId="2" fillId="6" borderId="1" xfId="0" applyNumberFormat="1" applyFont="1" applyFill="1" applyBorder="1" applyAlignment="1" applyProtection="1">
      <alignment horizontal="right" wrapText="1" shrinkToFit="1"/>
    </xf>
    <xf numFmtId="0" fontId="4" fillId="4" borderId="0" xfId="6" applyFill="1" applyBorder="1" applyAlignment="1" applyProtection="1"/>
    <xf numFmtId="0" fontId="6" fillId="0" borderId="0" xfId="0" applyFont="1" applyProtection="1"/>
    <xf numFmtId="0" fontId="0" fillId="6" borderId="1" xfId="0" applyFill="1" applyBorder="1" applyProtection="1"/>
    <xf numFmtId="0" fontId="0" fillId="0" borderId="0" xfId="0" applyProtection="1"/>
    <xf numFmtId="0" fontId="0" fillId="0" borderId="1" xfId="0" applyBorder="1" applyProtection="1"/>
    <xf numFmtId="0" fontId="0" fillId="2" borderId="1" xfId="0" applyFill="1" applyBorder="1" applyProtection="1"/>
    <xf numFmtId="0" fontId="0" fillId="5" borderId="1" xfId="0" applyFill="1" applyBorder="1" applyProtection="1"/>
    <xf numFmtId="0" fontId="0" fillId="3" borderId="1" xfId="0" applyFill="1" applyBorder="1" applyProtection="1"/>
    <xf numFmtId="0" fontId="0" fillId="8" borderId="1" xfId="0" applyFill="1" applyBorder="1" applyProtection="1"/>
    <xf numFmtId="0" fontId="0" fillId="10" borderId="1" xfId="0" applyFill="1" applyBorder="1" applyProtection="1"/>
    <xf numFmtId="15" fontId="0" fillId="0" borderId="0" xfId="0" applyNumberFormat="1" applyProtection="1">
      <protection locked="0"/>
    </xf>
    <xf numFmtId="0" fontId="5" fillId="0" borderId="0" xfId="0" applyFont="1" applyAlignment="1"/>
    <xf numFmtId="0" fontId="2" fillId="7" borderId="1" xfId="0" applyFont="1" applyFill="1" applyBorder="1" applyAlignment="1" applyProtection="1">
      <alignment horizontal="left" vertical="top" wrapText="1" shrinkToFit="1"/>
    </xf>
    <xf numFmtId="0" fontId="4" fillId="0" borderId="0" xfId="6" applyFont="1" applyAlignment="1" applyProtection="1"/>
    <xf numFmtId="0" fontId="7" fillId="0" borderId="0" xfId="0" applyFont="1" applyFill="1" applyAlignment="1">
      <alignment horizontal="center"/>
    </xf>
    <xf numFmtId="0" fontId="4" fillId="0" borderId="0" xfId="6" applyFill="1" applyAlignment="1" applyProtection="1">
      <alignment horizontal="center"/>
    </xf>
    <xf numFmtId="0" fontId="6" fillId="2" borderId="1" xfId="0" applyFont="1" applyFill="1" applyBorder="1" applyAlignment="1" applyProtection="1">
      <alignment horizontal="left" vertical="center" wrapText="1" shrinkToFit="1"/>
    </xf>
    <xf numFmtId="0" fontId="0" fillId="0" borderId="4" xfId="0" applyBorder="1" applyAlignment="1"/>
    <xf numFmtId="0" fontId="6" fillId="2" borderId="2" xfId="0" applyFont="1" applyFill="1" applyBorder="1" applyAlignment="1">
      <alignment horizontal="left"/>
    </xf>
    <xf numFmtId="0" fontId="6" fillId="2" borderId="2" xfId="0" applyFont="1" applyFill="1" applyBorder="1" applyAlignment="1" applyProtection="1">
      <alignment horizontal="left"/>
    </xf>
    <xf numFmtId="1" fontId="2" fillId="4" borderId="1" xfId="0" applyNumberFormat="1" applyFont="1" applyFill="1" applyBorder="1" applyAlignment="1" applyProtection="1">
      <alignment horizontal="right" wrapText="1" shrinkToFit="1"/>
      <protection locked="0"/>
    </xf>
    <xf numFmtId="3" fontId="2" fillId="4" borderId="1" xfId="0" applyNumberFormat="1" applyFont="1" applyFill="1" applyBorder="1" applyAlignment="1" applyProtection="1">
      <alignment horizontal="right"/>
      <protection locked="0"/>
    </xf>
    <xf numFmtId="0" fontId="6" fillId="2" borderId="2" xfId="0" applyFont="1" applyFill="1" applyBorder="1" applyAlignment="1" applyProtection="1">
      <alignment horizontal="center" vertical="top" wrapText="1" shrinkToFit="1"/>
    </xf>
    <xf numFmtId="0" fontId="6" fillId="2" borderId="4" xfId="0" applyFont="1" applyFill="1" applyBorder="1" applyAlignment="1" applyProtection="1">
      <alignment horizontal="center" vertical="top" wrapText="1" shrinkToFit="1"/>
    </xf>
    <xf numFmtId="0" fontId="2" fillId="11" borderId="1" xfId="0" applyNumberFormat="1" applyFont="1" applyFill="1" applyBorder="1" applyAlignment="1" applyProtection="1">
      <alignment horizontal="left" wrapText="1" shrinkToFit="1"/>
    </xf>
    <xf numFmtId="0" fontId="5" fillId="0" borderId="5" xfId="0" applyFont="1" applyBorder="1" applyAlignment="1">
      <alignment shrinkToFit="1"/>
    </xf>
    <xf numFmtId="0" fontId="5" fillId="0" borderId="0" xfId="0" applyFont="1" applyAlignment="1">
      <alignment shrinkToFit="1"/>
    </xf>
    <xf numFmtId="0" fontId="5" fillId="0" borderId="0" xfId="0" applyFont="1" applyBorder="1" applyAlignment="1">
      <alignment horizontal="right" shrinkToFit="1"/>
    </xf>
    <xf numFmtId="0" fontId="5" fillId="4" borderId="0" xfId="0" applyFont="1" applyFill="1" applyBorder="1" applyAlignment="1">
      <alignment shrinkToFit="1"/>
    </xf>
    <xf numFmtId="0" fontId="5" fillId="4" borderId="0" xfId="0" applyFont="1" applyFill="1" applyBorder="1" applyAlignment="1">
      <alignment horizontal="right" shrinkToFit="1"/>
    </xf>
    <xf numFmtId="0" fontId="5" fillId="0" borderId="0" xfId="0" applyFont="1" applyAlignment="1">
      <alignment horizontal="right" shrinkToFit="1"/>
    </xf>
    <xf numFmtId="11" fontId="5" fillId="4" borderId="0" xfId="0" applyNumberFormat="1" applyFont="1" applyFill="1" applyBorder="1" applyAlignment="1">
      <alignment shrinkToFit="1"/>
    </xf>
    <xf numFmtId="0" fontId="1" fillId="3" borderId="1" xfId="0" applyFont="1" applyFill="1" applyBorder="1" applyAlignment="1" applyProtection="1">
      <alignment horizontal="left" vertical="top" wrapText="1" shrinkToFit="1"/>
      <protection locked="0"/>
    </xf>
    <xf numFmtId="0" fontId="1" fillId="4" borderId="0" xfId="0" applyFont="1" applyFill="1" applyBorder="1"/>
    <xf numFmtId="0" fontId="1" fillId="0" borderId="0" xfId="0" applyFont="1" applyAlignment="1"/>
    <xf numFmtId="0" fontId="1" fillId="0" borderId="0" xfId="0" applyFont="1" applyAlignment="1">
      <alignment horizontal="right"/>
    </xf>
    <xf numFmtId="0" fontId="15" fillId="4" borderId="6" xfId="0" applyFont="1" applyFill="1" applyBorder="1" applyAlignment="1" applyProtection="1">
      <alignment horizontal="left" vertical="top" wrapText="1" shrinkToFit="1"/>
    </xf>
    <xf numFmtId="0" fontId="0" fillId="0" borderId="0" xfId="0"/>
    <xf numFmtId="0" fontId="6" fillId="2" borderId="1" xfId="0" applyFont="1" applyFill="1" applyBorder="1" applyAlignment="1" applyProtection="1">
      <alignment horizontal="left" vertical="top" wrapText="1" shrinkToFit="1"/>
    </xf>
    <xf numFmtId="0" fontId="0" fillId="0" borderId="0" xfId="0" applyBorder="1"/>
    <xf numFmtId="0" fontId="1" fillId="15" borderId="1" xfId="0" applyNumberFormat="1" applyFont="1" applyFill="1" applyBorder="1" applyAlignment="1" applyProtection="1">
      <alignment horizontal="left" wrapText="1" shrinkToFit="1"/>
    </xf>
    <xf numFmtId="0" fontId="0" fillId="0" borderId="0" xfId="0"/>
    <xf numFmtId="0" fontId="6" fillId="2" borderId="1" xfId="0" applyFont="1" applyFill="1" applyBorder="1" applyAlignment="1" applyProtection="1">
      <alignment horizontal="left" vertical="top" wrapText="1" shrinkToFit="1"/>
    </xf>
    <xf numFmtId="0" fontId="0" fillId="0" borderId="0" xfId="0" applyBorder="1"/>
    <xf numFmtId="0" fontId="1" fillId="6" borderId="1" xfId="0" applyNumberFormat="1" applyFont="1" applyFill="1" applyBorder="1" applyAlignment="1" applyProtection="1">
      <alignment horizontal="left" wrapText="1" shrinkToFit="1"/>
    </xf>
    <xf numFmtId="0" fontId="0" fillId="0" borderId="0" xfId="0"/>
    <xf numFmtId="0" fontId="0" fillId="0" borderId="0" xfId="0" applyProtection="1">
      <protection locked="0"/>
    </xf>
    <xf numFmtId="0" fontId="0" fillId="0" borderId="0" xfId="0" applyBorder="1"/>
    <xf numFmtId="0" fontId="5" fillId="0" borderId="0" xfId="0" applyFont="1" applyBorder="1" applyAlignment="1">
      <alignment shrinkToFit="1"/>
    </xf>
    <xf numFmtId="49" fontId="5" fillId="16" borderId="6" xfId="0" applyNumberFormat="1" applyFont="1" applyFill="1" applyBorder="1" applyAlignment="1" applyProtection="1">
      <alignment horizontal="left" wrapText="1" shrinkToFit="1"/>
    </xf>
    <xf numFmtId="0" fontId="16" fillId="0" borderId="0" xfId="0" applyFont="1"/>
    <xf numFmtId="0" fontId="0" fillId="0" borderId="0" xfId="0" applyProtection="1">
      <protection locked="0"/>
    </xf>
    <xf numFmtId="0" fontId="6" fillId="2" borderId="1" xfId="0" applyFont="1" applyFill="1" applyBorder="1" applyAlignment="1" applyProtection="1">
      <alignment horizontal="left" vertical="top" wrapText="1" shrinkToFit="1"/>
    </xf>
    <xf numFmtId="0" fontId="5" fillId="0" borderId="0" xfId="0" applyFont="1" applyAlignment="1">
      <alignment shrinkToFit="1"/>
    </xf>
    <xf numFmtId="0" fontId="1" fillId="6" borderId="1" xfId="0" applyNumberFormat="1" applyFont="1" applyFill="1" applyBorder="1" applyAlignment="1" applyProtection="1">
      <alignment horizontal="left" wrapText="1" shrinkToFit="1"/>
    </xf>
    <xf numFmtId="49" fontId="1" fillId="4" borderId="1" xfId="0" applyNumberFormat="1" applyFont="1" applyFill="1" applyBorder="1" applyAlignment="1" applyProtection="1">
      <alignment horizontal="left" wrapText="1" shrinkToFit="1"/>
      <protection locked="0"/>
    </xf>
    <xf numFmtId="49" fontId="2" fillId="4" borderId="1" xfId="0" applyNumberFormat="1" applyFont="1" applyFill="1" applyBorder="1" applyAlignment="1" applyProtection="1">
      <alignment horizontal="left" wrapText="1" shrinkToFit="1"/>
      <protection locked="0"/>
    </xf>
    <xf numFmtId="49" fontId="1" fillId="2" borderId="1" xfId="0" applyNumberFormat="1" applyFont="1" applyFill="1" applyBorder="1" applyAlignment="1" applyProtection="1">
      <alignment horizontal="left" vertical="top" wrapText="1" shrinkToFit="1"/>
    </xf>
    <xf numFmtId="0" fontId="2" fillId="5" borderId="1" xfId="0" applyNumberFormat="1" applyFont="1" applyFill="1" applyBorder="1" applyAlignment="1" applyProtection="1">
      <alignment horizontal="left" wrapText="1" shrinkToFit="1"/>
    </xf>
    <xf numFmtId="0" fontId="1" fillId="12" borderId="1" xfId="0" applyFont="1" applyFill="1" applyBorder="1" applyAlignment="1" applyProtection="1">
      <alignment horizontal="left" vertical="top" wrapText="1" shrinkToFit="1"/>
    </xf>
    <xf numFmtId="0" fontId="2" fillId="9" borderId="1" xfId="0" applyNumberFormat="1" applyFont="1" applyFill="1" applyBorder="1" applyAlignment="1" applyProtection="1">
      <alignment horizontal="left" wrapText="1" shrinkToFit="1"/>
    </xf>
    <xf numFmtId="0" fontId="17" fillId="0" borderId="0" xfId="0" applyFont="1" applyAlignment="1">
      <alignment shrinkToFit="1"/>
    </xf>
    <xf numFmtId="0" fontId="7" fillId="13" borderId="0" xfId="0" applyFont="1" applyFill="1" applyAlignment="1">
      <alignment horizontal="center"/>
    </xf>
    <xf numFmtId="0" fontId="13" fillId="2" borderId="2" xfId="0" applyFont="1" applyFill="1" applyBorder="1" applyAlignment="1">
      <alignment horizontal="center"/>
    </xf>
    <xf numFmtId="0" fontId="13" fillId="2" borderId="4" xfId="0" applyFont="1" applyFill="1" applyBorder="1" applyAlignment="1">
      <alignment horizontal="center"/>
    </xf>
    <xf numFmtId="0" fontId="6" fillId="2" borderId="2" xfId="0" applyFont="1" applyFill="1" applyBorder="1" applyAlignment="1" applyProtection="1">
      <alignment horizontal="left" vertical="top" wrapText="1" shrinkToFit="1"/>
    </xf>
    <xf numFmtId="0" fontId="6" fillId="0" borderId="4" xfId="0" applyFont="1" applyBorder="1" applyAlignment="1">
      <alignment horizontal="left" vertical="top" wrapText="1" shrinkToFit="1"/>
    </xf>
    <xf numFmtId="0" fontId="6" fillId="2" borderId="4" xfId="0" applyFont="1" applyFill="1" applyBorder="1" applyAlignment="1" applyProtection="1">
      <alignment horizontal="left" vertical="top" wrapText="1" shrinkToFit="1"/>
    </xf>
    <xf numFmtId="0" fontId="6" fillId="2" borderId="7" xfId="0" applyFont="1" applyFill="1" applyBorder="1" applyAlignment="1" applyProtection="1">
      <alignment horizontal="left" vertical="top" wrapText="1" shrinkToFit="1"/>
    </xf>
    <xf numFmtId="0" fontId="6" fillId="2" borderId="8" xfId="0" applyFont="1" applyFill="1" applyBorder="1" applyAlignment="1" applyProtection="1">
      <alignment horizontal="left" vertical="top" wrapText="1" shrinkToFit="1"/>
    </xf>
    <xf numFmtId="0" fontId="2" fillId="2" borderId="2" xfId="0" applyFont="1" applyFill="1" applyBorder="1" applyAlignment="1" applyProtection="1">
      <alignment horizontal="left" vertical="top" wrapText="1" shrinkToFit="1"/>
    </xf>
    <xf numFmtId="0" fontId="2" fillId="2" borderId="4" xfId="0" applyFont="1" applyFill="1" applyBorder="1" applyAlignment="1" applyProtection="1">
      <alignment horizontal="left" vertical="top" wrapText="1" shrinkToFit="1"/>
    </xf>
    <xf numFmtId="0" fontId="6" fillId="2" borderId="2" xfId="0" applyFont="1" applyFill="1" applyBorder="1" applyAlignment="1">
      <alignment horizontal="left"/>
    </xf>
    <xf numFmtId="0" fontId="6" fillId="2" borderId="6" xfId="0" applyFont="1" applyFill="1" applyBorder="1" applyAlignment="1">
      <alignment horizontal="left"/>
    </xf>
    <xf numFmtId="0" fontId="6" fillId="2" borderId="4" xfId="0" applyFont="1" applyFill="1" applyBorder="1" applyAlignment="1">
      <alignment horizontal="left"/>
    </xf>
    <xf numFmtId="0" fontId="6" fillId="2" borderId="1" xfId="0" applyFont="1" applyFill="1" applyBorder="1" applyAlignment="1" applyProtection="1">
      <alignment horizontal="center" vertical="center" wrapText="1" shrinkToFit="1"/>
    </xf>
    <xf numFmtId="0" fontId="6" fillId="2" borderId="1" xfId="0" applyFont="1" applyFill="1" applyBorder="1" applyAlignment="1">
      <alignment horizontal="left" wrapText="1"/>
    </xf>
    <xf numFmtId="0" fontId="6" fillId="2" borderId="1" xfId="0" applyFont="1" applyFill="1" applyBorder="1" applyAlignment="1">
      <alignment horizontal="left"/>
    </xf>
    <xf numFmtId="0" fontId="6" fillId="2" borderId="6" xfId="0" applyFont="1" applyFill="1" applyBorder="1" applyAlignment="1" applyProtection="1">
      <alignment horizontal="left" vertical="top" wrapText="1" shrinkToFit="1"/>
    </xf>
    <xf numFmtId="0" fontId="2" fillId="2" borderId="6" xfId="0" applyFont="1" applyFill="1" applyBorder="1" applyAlignment="1" applyProtection="1">
      <alignment horizontal="left" vertical="top" wrapText="1" shrinkToFit="1"/>
    </xf>
    <xf numFmtId="0" fontId="0" fillId="0" borderId="4" xfId="0" applyBorder="1" applyAlignment="1">
      <alignment horizontal="left" vertical="top" wrapText="1" shrinkToFit="1"/>
    </xf>
    <xf numFmtId="0" fontId="0" fillId="0" borderId="6" xfId="0" applyBorder="1" applyAlignment="1">
      <alignment vertical="top" wrapText="1" shrinkToFit="1"/>
    </xf>
    <xf numFmtId="0" fontId="6" fillId="2" borderId="10" xfId="0" applyFont="1" applyFill="1" applyBorder="1" applyAlignment="1" applyProtection="1">
      <alignment horizontal="left" vertical="top" wrapText="1" shrinkToFit="1"/>
    </xf>
    <xf numFmtId="0" fontId="0" fillId="0" borderId="11" xfId="0" applyBorder="1" applyAlignment="1"/>
    <xf numFmtId="0" fontId="6" fillId="2" borderId="3" xfId="0" applyFont="1" applyFill="1" applyBorder="1" applyAlignment="1" applyProtection="1">
      <alignment horizontal="center" vertical="center" wrapText="1" shrinkToFit="1"/>
    </xf>
    <xf numFmtId="0" fontId="0" fillId="0" borderId="9" xfId="0" applyBorder="1" applyAlignment="1">
      <alignment horizontal="center" vertical="center" wrapText="1" shrinkToFit="1"/>
    </xf>
    <xf numFmtId="0" fontId="0" fillId="0" borderId="6" xfId="0" applyBorder="1" applyAlignment="1">
      <alignment horizontal="left" vertical="top" wrapText="1" shrinkToFit="1"/>
    </xf>
  </cellXfs>
  <cellStyles count="27">
    <cellStyle name="Comma 2" xfId="1" xr:uid="{00000000-0005-0000-0000-000000000000}"/>
    <cellStyle name="Comma 2 2" xfId="2" xr:uid="{00000000-0005-0000-0000-000001000000}"/>
    <cellStyle name="Comma 2 3" xfId="22" xr:uid="{00000000-0005-0000-0000-000002000000}"/>
    <cellStyle name="Comma 3" xfId="3" xr:uid="{00000000-0005-0000-0000-000003000000}"/>
    <cellStyle name="Comma 4" xfId="4" xr:uid="{00000000-0005-0000-0000-000004000000}"/>
    <cellStyle name="Comma 5" xfId="21" xr:uid="{00000000-0005-0000-0000-000005000000}"/>
    <cellStyle name="Currency 2" xfId="23" xr:uid="{00000000-0005-0000-0000-000006000000}"/>
    <cellStyle name="hh" xfId="5" xr:uid="{00000000-0005-0000-0000-000007000000}"/>
    <cellStyle name="Hyperlink" xfId="6" builtinId="8"/>
    <cellStyle name="Hyperlink 2" xfId="7" xr:uid="{00000000-0005-0000-0000-000009000000}"/>
    <cellStyle name="Neutral 2" xfId="24" xr:uid="{00000000-0005-0000-0000-00000A000000}"/>
    <cellStyle name="Normal" xfId="0" builtinId="0"/>
    <cellStyle name="Normal 2" xfId="8" xr:uid="{00000000-0005-0000-0000-00000C000000}"/>
    <cellStyle name="Normal 2 13" xfId="9" xr:uid="{00000000-0005-0000-0000-00000D000000}"/>
    <cellStyle name="Normal 2 2" xfId="10" xr:uid="{00000000-0005-0000-0000-00000E000000}"/>
    <cellStyle name="Normal 2 3" xfId="11" xr:uid="{00000000-0005-0000-0000-00000F000000}"/>
    <cellStyle name="Normal 2 4" xfId="12" xr:uid="{00000000-0005-0000-0000-000010000000}"/>
    <cellStyle name="Normal 2 5" xfId="25" xr:uid="{00000000-0005-0000-0000-000011000000}"/>
    <cellStyle name="Normal 2_Derivatives-Dom" xfId="26" xr:uid="{00000000-0005-0000-0000-000012000000}"/>
    <cellStyle name="Normal 3" xfId="13" xr:uid="{00000000-0005-0000-0000-000013000000}"/>
    <cellStyle name="Normal 4" xfId="14" xr:uid="{00000000-0005-0000-0000-000014000000}"/>
    <cellStyle name="Normal 4 2" xfId="15" xr:uid="{00000000-0005-0000-0000-000015000000}"/>
    <cellStyle name="Normal 5" xfId="16" xr:uid="{00000000-0005-0000-0000-000016000000}"/>
    <cellStyle name="Normal 5 2" xfId="17" xr:uid="{00000000-0005-0000-0000-000017000000}"/>
    <cellStyle name="Percent 2" xfId="18" xr:uid="{00000000-0005-0000-0000-000018000000}"/>
    <cellStyle name="Percent 3" xfId="19" xr:uid="{00000000-0005-0000-0000-000019000000}"/>
    <cellStyle name="Style 1" xfId="20"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
  <sheetViews>
    <sheetView workbookViewId="0">
      <selection activeCell="A2" sqref="A2"/>
    </sheetView>
  </sheetViews>
  <sheetFormatPr defaultColWidth="9.140625" defaultRowHeight="15"/>
  <cols>
    <col min="1" max="1" width="199.140625" style="1" customWidth="1"/>
    <col min="2" max="16384" width="9.140625" style="1"/>
  </cols>
  <sheetData>
    <row r="1" spans="1:26" ht="225">
      <c r="A1" s="5" t="s">
        <v>604</v>
      </c>
      <c r="Z1" s="1" t="s">
        <v>355</v>
      </c>
    </row>
    <row r="6" spans="1:26" ht="90">
      <c r="A6" s="5" t="s">
        <v>354</v>
      </c>
    </row>
    <row r="9" spans="1:26">
      <c r="A9" s="5"/>
    </row>
    <row r="10" spans="1:26">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80"/>
  <sheetViews>
    <sheetView showGridLines="0" topLeftCell="D1" workbookViewId="0">
      <selection sqref="A1:C1048576"/>
    </sheetView>
  </sheetViews>
  <sheetFormatPr defaultRowHeight="15"/>
  <cols>
    <col min="1" max="3" width="9.140625" hidden="1" customWidth="1"/>
    <col min="4" max="4" width="42.5703125" customWidth="1"/>
    <col min="5" max="5" width="33.140625" customWidth="1"/>
    <col min="6" max="6" width="16.42578125" customWidth="1"/>
    <col min="7" max="7" width="17.42578125" customWidth="1"/>
    <col min="8" max="8" width="19.7109375" customWidth="1"/>
    <col min="9" max="10" width="27.5703125" customWidth="1"/>
    <col min="11" max="11" width="27.42578125" customWidth="1"/>
    <col min="12" max="12" width="25" customWidth="1"/>
    <col min="13" max="13" width="28.42578125" hidden="1" customWidth="1"/>
  </cols>
  <sheetData>
    <row r="1" spans="1:15" ht="27.95" customHeight="1">
      <c r="A1" s="9" t="s">
        <v>542</v>
      </c>
      <c r="D1" s="100" t="s">
        <v>545</v>
      </c>
      <c r="E1" s="100"/>
      <c r="F1" s="100"/>
      <c r="G1" s="100"/>
      <c r="H1" s="100"/>
      <c r="I1" s="100"/>
      <c r="J1" s="100"/>
      <c r="K1" s="100"/>
    </row>
    <row r="2" spans="1:15" ht="27.95" customHeight="1">
      <c r="A2" s="9"/>
      <c r="D2" s="52"/>
      <c r="E2" s="52"/>
      <c r="F2" s="53" t="s">
        <v>508</v>
      </c>
      <c r="G2" s="52"/>
      <c r="H2" s="52"/>
    </row>
    <row r="8" spans="1:15" hidden="1">
      <c r="A8" s="91"/>
      <c r="B8" s="91"/>
      <c r="C8" s="91" t="s">
        <v>543</v>
      </c>
      <c r="D8" s="91"/>
      <c r="E8" s="91"/>
      <c r="F8" s="91"/>
      <c r="G8" s="91"/>
      <c r="H8" s="91"/>
      <c r="I8" s="91"/>
      <c r="J8" s="91"/>
      <c r="K8" s="91"/>
      <c r="L8" s="91"/>
      <c r="M8" s="91"/>
      <c r="N8" s="99"/>
      <c r="O8" s="99"/>
    </row>
    <row r="9" spans="1:15" hidden="1">
      <c r="A9" s="91"/>
      <c r="B9" s="91"/>
      <c r="C9" s="91"/>
      <c r="D9" s="91"/>
      <c r="E9" s="91"/>
      <c r="F9" s="91" t="s">
        <v>396</v>
      </c>
      <c r="G9" s="91" t="s">
        <v>397</v>
      </c>
      <c r="H9" s="91" t="s">
        <v>398</v>
      </c>
      <c r="I9" s="91"/>
      <c r="J9" s="91"/>
      <c r="K9" s="91" t="s">
        <v>460</v>
      </c>
      <c r="L9" s="91"/>
      <c r="M9" s="91"/>
      <c r="N9" s="99"/>
      <c r="O9" s="99"/>
    </row>
    <row r="10" spans="1:15" hidden="1">
      <c r="A10" s="91"/>
      <c r="B10" s="91"/>
      <c r="C10" s="91"/>
      <c r="D10" s="91"/>
      <c r="E10" s="91" t="s">
        <v>399</v>
      </c>
      <c r="F10" s="91"/>
      <c r="G10" s="91"/>
      <c r="H10" s="91"/>
      <c r="I10" s="91" t="s">
        <v>401</v>
      </c>
      <c r="J10" s="91" t="s">
        <v>400</v>
      </c>
      <c r="K10" s="91"/>
      <c r="L10" s="99"/>
      <c r="M10" s="91" t="s">
        <v>391</v>
      </c>
      <c r="N10" s="99"/>
      <c r="O10" s="99"/>
    </row>
    <row r="11" spans="1:15" hidden="1">
      <c r="A11" s="91"/>
      <c r="B11" s="91"/>
      <c r="C11" s="91" t="s">
        <v>358</v>
      </c>
      <c r="D11" s="91" t="s">
        <v>364</v>
      </c>
      <c r="E11" s="91" t="s">
        <v>363</v>
      </c>
      <c r="F11" s="91"/>
      <c r="G11" s="91"/>
      <c r="H11" s="91"/>
      <c r="I11" s="91" t="s">
        <v>363</v>
      </c>
      <c r="J11" s="91" t="s">
        <v>363</v>
      </c>
      <c r="K11" s="91"/>
      <c r="L11" s="99"/>
      <c r="M11" s="91" t="s">
        <v>363</v>
      </c>
      <c r="N11" s="91" t="s">
        <v>357</v>
      </c>
      <c r="O11" s="91" t="s">
        <v>359</v>
      </c>
    </row>
    <row r="12" spans="1:15" ht="15" customHeight="1">
      <c r="A12" s="91"/>
      <c r="B12" s="91"/>
      <c r="C12" s="68" t="s">
        <v>362</v>
      </c>
      <c r="D12" s="120" t="s">
        <v>466</v>
      </c>
      <c r="E12" s="121"/>
      <c r="F12" s="121"/>
      <c r="G12" s="121"/>
      <c r="H12" s="121"/>
      <c r="I12" s="121"/>
      <c r="J12" s="121"/>
      <c r="K12" s="121"/>
      <c r="M12" s="64"/>
      <c r="O12" s="99"/>
    </row>
    <row r="13" spans="1:15" ht="33.75" customHeight="1">
      <c r="A13" s="91"/>
      <c r="B13" s="91"/>
      <c r="C13" s="68" t="s">
        <v>362</v>
      </c>
      <c r="D13" s="22" t="s">
        <v>544</v>
      </c>
      <c r="E13" s="22" t="s">
        <v>392</v>
      </c>
      <c r="F13" s="22" t="s">
        <v>393</v>
      </c>
      <c r="G13" s="22" t="s">
        <v>394</v>
      </c>
      <c r="H13" s="14" t="s">
        <v>457</v>
      </c>
      <c r="I13" s="14" t="s">
        <v>395</v>
      </c>
      <c r="J13" s="14" t="s">
        <v>458</v>
      </c>
      <c r="K13" s="14" t="s">
        <v>459</v>
      </c>
      <c r="M13" s="64"/>
      <c r="O13" s="99"/>
    </row>
    <row r="14" spans="1:15" hidden="1">
      <c r="A14" s="91"/>
      <c r="B14" s="91"/>
      <c r="C14" s="91" t="s">
        <v>357</v>
      </c>
      <c r="D14" s="25"/>
      <c r="E14" s="25"/>
      <c r="I14" s="25"/>
      <c r="J14" s="25"/>
      <c r="M14" s="64"/>
      <c r="O14" s="99"/>
    </row>
    <row r="15" spans="1:15">
      <c r="A15" s="91"/>
      <c r="B15" s="91" t="s">
        <v>548</v>
      </c>
      <c r="C15" s="68"/>
      <c r="D15" s="50">
        <v>1</v>
      </c>
      <c r="E15" s="12"/>
      <c r="F15" s="27"/>
      <c r="G15" s="27"/>
      <c r="H15" s="94"/>
      <c r="I15" s="12"/>
      <c r="J15" s="12"/>
      <c r="K15" s="27"/>
      <c r="L15" s="83"/>
      <c r="M15" s="70" t="s">
        <v>387</v>
      </c>
      <c r="O15" s="99"/>
    </row>
    <row r="16" spans="1:15">
      <c r="A16" s="91"/>
      <c r="B16" s="91"/>
      <c r="C16" s="91" t="s">
        <v>357</v>
      </c>
      <c r="D16" s="120" t="s">
        <v>583</v>
      </c>
      <c r="E16" s="121"/>
      <c r="F16" s="121"/>
      <c r="G16" s="121"/>
      <c r="H16" s="121"/>
      <c r="I16" s="121"/>
      <c r="J16" s="121"/>
      <c r="K16" s="121"/>
      <c r="M16" s="64"/>
      <c r="O16" s="99"/>
    </row>
    <row r="17" spans="1:15">
      <c r="A17" s="91"/>
      <c r="B17" s="91"/>
      <c r="C17" s="91" t="s">
        <v>360</v>
      </c>
      <c r="D17" s="91"/>
      <c r="E17" s="91"/>
      <c r="F17" s="91"/>
      <c r="G17" s="91"/>
      <c r="H17" s="91"/>
      <c r="I17" s="91"/>
      <c r="J17" s="91"/>
      <c r="K17" s="91"/>
      <c r="L17" s="91"/>
      <c r="M17" s="99"/>
      <c r="N17" s="99"/>
      <c r="O17" s="91" t="s">
        <v>361</v>
      </c>
    </row>
    <row r="18" spans="1:15">
      <c r="A18" s="25"/>
      <c r="B18" s="25"/>
      <c r="C18" s="25"/>
      <c r="D18" s="25"/>
      <c r="E18" s="25"/>
      <c r="F18" s="25"/>
      <c r="G18" s="25"/>
      <c r="H18" s="25"/>
      <c r="I18" s="25"/>
      <c r="J18" s="25"/>
      <c r="K18" s="25"/>
      <c r="L18" s="25"/>
      <c r="M18" s="25"/>
    </row>
    <row r="20" spans="1:15" hidden="1">
      <c r="A20" s="91"/>
      <c r="B20" s="91"/>
      <c r="C20" s="91" t="s">
        <v>547</v>
      </c>
      <c r="D20" s="91"/>
      <c r="E20" s="91"/>
      <c r="F20" s="91"/>
      <c r="G20" s="91"/>
      <c r="H20" s="91"/>
      <c r="I20" s="91"/>
      <c r="J20" s="91"/>
      <c r="K20" s="91"/>
      <c r="L20" s="91"/>
      <c r="M20" s="91"/>
      <c r="N20" s="99"/>
      <c r="O20" s="99"/>
    </row>
    <row r="21" spans="1:15" hidden="1">
      <c r="A21" s="91"/>
      <c r="B21" s="91"/>
      <c r="C21" s="91"/>
      <c r="D21" s="91"/>
      <c r="E21" s="91"/>
      <c r="F21" s="91" t="s">
        <v>396</v>
      </c>
      <c r="G21" s="91" t="s">
        <v>397</v>
      </c>
      <c r="H21" s="91" t="s">
        <v>398</v>
      </c>
      <c r="I21" s="91"/>
      <c r="J21" s="91"/>
      <c r="K21" s="91" t="s">
        <v>460</v>
      </c>
      <c r="L21" s="91"/>
      <c r="M21" s="91"/>
      <c r="N21" s="99"/>
      <c r="O21" s="99"/>
    </row>
    <row r="22" spans="1:15" hidden="1">
      <c r="A22" s="91"/>
      <c r="B22" s="91"/>
      <c r="C22" s="91"/>
      <c r="D22" s="91"/>
      <c r="E22" s="91" t="s">
        <v>399</v>
      </c>
      <c r="F22" s="91"/>
      <c r="G22" s="91"/>
      <c r="H22" s="91"/>
      <c r="I22" s="91" t="s">
        <v>401</v>
      </c>
      <c r="J22" s="91" t="s">
        <v>400</v>
      </c>
      <c r="K22" s="91"/>
      <c r="L22" s="91"/>
      <c r="M22" s="91" t="s">
        <v>391</v>
      </c>
      <c r="N22" s="99"/>
      <c r="O22" s="99"/>
    </row>
    <row r="23" spans="1:15" hidden="1">
      <c r="A23" s="91"/>
      <c r="B23" s="91"/>
      <c r="C23" s="91" t="s">
        <v>358</v>
      </c>
      <c r="D23" s="91" t="s">
        <v>364</v>
      </c>
      <c r="E23" s="91" t="s">
        <v>363</v>
      </c>
      <c r="F23" s="91"/>
      <c r="G23" s="91"/>
      <c r="H23" s="91"/>
      <c r="I23" s="91" t="s">
        <v>363</v>
      </c>
      <c r="J23" s="91" t="s">
        <v>363</v>
      </c>
      <c r="K23" s="91"/>
      <c r="L23" s="99"/>
      <c r="M23" s="91" t="s">
        <v>363</v>
      </c>
      <c r="N23" s="91" t="s">
        <v>357</v>
      </c>
      <c r="O23" s="91" t="s">
        <v>359</v>
      </c>
    </row>
    <row r="24" spans="1:15">
      <c r="A24" s="91"/>
      <c r="B24" s="91"/>
      <c r="C24" s="68" t="s">
        <v>362</v>
      </c>
      <c r="D24" s="103" t="s">
        <v>565</v>
      </c>
      <c r="E24" s="117"/>
      <c r="F24" s="117"/>
      <c r="G24" s="117"/>
      <c r="H24" s="117"/>
      <c r="I24" s="117"/>
      <c r="J24" s="117"/>
      <c r="K24" s="109"/>
      <c r="M24" s="64"/>
      <c r="O24" s="99"/>
    </row>
    <row r="25" spans="1:15" ht="30">
      <c r="A25" s="91"/>
      <c r="B25" s="91"/>
      <c r="C25" s="68" t="s">
        <v>362</v>
      </c>
      <c r="D25" s="22" t="s">
        <v>544</v>
      </c>
      <c r="E25" s="22" t="s">
        <v>392</v>
      </c>
      <c r="F25" s="22" t="s">
        <v>393</v>
      </c>
      <c r="G25" s="22" t="s">
        <v>394</v>
      </c>
      <c r="H25" s="14" t="s">
        <v>457</v>
      </c>
      <c r="I25" s="14" t="s">
        <v>395</v>
      </c>
      <c r="J25" s="14" t="s">
        <v>458</v>
      </c>
      <c r="K25" s="14" t="s">
        <v>459</v>
      </c>
      <c r="M25" s="64"/>
      <c r="O25" s="99"/>
    </row>
    <row r="26" spans="1:15" hidden="1">
      <c r="A26" s="91"/>
      <c r="B26" s="91"/>
      <c r="C26" s="91" t="s">
        <v>357</v>
      </c>
      <c r="M26" s="64"/>
      <c r="O26" s="99"/>
    </row>
    <row r="27" spans="1:15">
      <c r="A27" s="91"/>
      <c r="B27" s="91" t="s">
        <v>549</v>
      </c>
      <c r="C27" s="68"/>
      <c r="D27" s="50">
        <v>1</v>
      </c>
      <c r="E27" s="12"/>
      <c r="F27" s="27"/>
      <c r="G27" s="27"/>
      <c r="H27" s="94"/>
      <c r="I27" s="12"/>
      <c r="J27" s="12"/>
      <c r="K27" s="27"/>
      <c r="M27" s="70" t="s">
        <v>387</v>
      </c>
      <c r="O27" s="99"/>
    </row>
    <row r="28" spans="1:15" ht="92.25" customHeight="1">
      <c r="A28" s="91"/>
      <c r="B28" s="91"/>
      <c r="C28" s="91" t="s">
        <v>357</v>
      </c>
      <c r="D28" s="114" t="s">
        <v>586</v>
      </c>
      <c r="E28" s="115"/>
      <c r="F28" s="115"/>
      <c r="G28" s="115"/>
      <c r="H28" s="115"/>
      <c r="I28" s="115"/>
      <c r="J28" s="115"/>
      <c r="K28" s="115"/>
      <c r="M28" s="64"/>
      <c r="O28" s="99"/>
    </row>
    <row r="29" spans="1:15" ht="15" customHeight="1">
      <c r="A29" s="91"/>
      <c r="B29" s="91"/>
      <c r="C29" s="91" t="s">
        <v>360</v>
      </c>
      <c r="D29" s="91"/>
      <c r="E29" s="91"/>
      <c r="F29" s="91"/>
      <c r="G29" s="91"/>
      <c r="H29" s="91"/>
      <c r="I29" s="91"/>
      <c r="J29" s="91"/>
      <c r="K29" s="91"/>
      <c r="L29" s="91"/>
      <c r="M29" s="99"/>
      <c r="N29" s="99"/>
      <c r="O29" s="91" t="s">
        <v>361</v>
      </c>
    </row>
    <row r="31" spans="1:15" s="71" customFormat="1" hidden="1"/>
    <row r="32" spans="1:15" s="71" customFormat="1" hidden="1"/>
    <row r="33" s="71" customFormat="1" hidden="1"/>
    <row r="34" s="71" customFormat="1" hidden="1"/>
    <row r="35" s="71" customFormat="1" hidden="1"/>
    <row r="36" s="71" customFormat="1" ht="15" hidden="1" customHeight="1"/>
    <row r="37" s="71" customFormat="1" hidden="1"/>
    <row r="38" s="71" customFormat="1" ht="15" hidden="1" customHeight="1"/>
    <row r="39" s="71" customFormat="1" ht="33" hidden="1" customHeight="1"/>
    <row r="40" s="71" customFormat="1" hidden="1"/>
    <row r="41" s="71" customFormat="1" hidden="1"/>
    <row r="42" s="29" customFormat="1" ht="30" hidden="1" customHeight="1"/>
    <row r="43" s="29" customFormat="1" hidden="1"/>
    <row r="44" s="71" customFormat="1" hidden="1"/>
    <row r="45" s="71" customFormat="1" hidden="1"/>
    <row r="46" s="71" customFormat="1" hidden="1"/>
    <row r="47" s="71" customFormat="1" hidden="1"/>
    <row r="48" s="71" customFormat="1" hidden="1"/>
    <row r="49" spans="1:15" s="71" customFormat="1" ht="15" hidden="1" customHeight="1"/>
    <row r="50" spans="1:15" s="71" customFormat="1" ht="15" hidden="1" customHeight="1"/>
    <row r="51" spans="1:15" s="71" customFormat="1"/>
    <row r="52" spans="1:15" s="71" customFormat="1" hidden="1"/>
    <row r="53" spans="1:15" s="71" customFormat="1" hidden="1"/>
    <row r="54" spans="1:15" s="71" customFormat="1" hidden="1"/>
    <row r="55" spans="1:15" hidden="1"/>
    <row r="56" spans="1:15" hidden="1"/>
    <row r="57" spans="1:15" hidden="1"/>
    <row r="59" spans="1:15" hidden="1"/>
    <row r="60" spans="1:15" hidden="1"/>
    <row r="61" spans="1:15" hidden="1">
      <c r="A61" s="91"/>
      <c r="B61" s="91"/>
      <c r="C61" s="91" t="s">
        <v>589</v>
      </c>
      <c r="D61" s="91"/>
      <c r="E61" s="91"/>
      <c r="F61" s="91"/>
      <c r="G61" s="91"/>
      <c r="H61" s="91"/>
      <c r="I61" s="91"/>
      <c r="J61" s="91"/>
      <c r="K61" s="91"/>
      <c r="L61" s="91"/>
      <c r="M61" s="91"/>
      <c r="N61" s="91"/>
      <c r="O61" s="91"/>
    </row>
    <row r="62" spans="1:15" hidden="1">
      <c r="A62" s="91"/>
      <c r="B62" s="91"/>
      <c r="C62" s="91"/>
      <c r="D62" s="91"/>
      <c r="E62" s="91" t="s">
        <v>557</v>
      </c>
      <c r="F62" s="91" t="s">
        <v>558</v>
      </c>
      <c r="G62" s="91" t="s">
        <v>559</v>
      </c>
      <c r="H62" s="91" t="s">
        <v>560</v>
      </c>
      <c r="I62" s="91" t="s">
        <v>561</v>
      </c>
      <c r="J62" s="91" t="s">
        <v>562</v>
      </c>
      <c r="K62" s="91" t="s">
        <v>563</v>
      </c>
      <c r="L62" s="91" t="s">
        <v>581</v>
      </c>
      <c r="M62" s="91"/>
      <c r="N62" s="91"/>
      <c r="O62" s="91"/>
    </row>
    <row r="63" spans="1:15" hidden="1">
      <c r="A63" s="91"/>
      <c r="B63" s="91"/>
      <c r="C63" s="91"/>
      <c r="D63" s="91" t="s">
        <v>582</v>
      </c>
      <c r="E63" s="91"/>
      <c r="F63" s="91"/>
      <c r="G63" s="91"/>
      <c r="H63" s="91"/>
      <c r="I63" s="91"/>
      <c r="J63" s="91"/>
      <c r="K63" s="91"/>
      <c r="L63" s="91"/>
      <c r="M63" s="91" t="s">
        <v>391</v>
      </c>
      <c r="N63" s="91"/>
      <c r="O63" s="91"/>
    </row>
    <row r="64" spans="1:15" hidden="1">
      <c r="A64" s="91"/>
      <c r="B64" s="91"/>
      <c r="C64" s="91" t="s">
        <v>358</v>
      </c>
      <c r="D64" s="91" t="s">
        <v>579</v>
      </c>
      <c r="E64" s="91"/>
      <c r="F64" s="91"/>
      <c r="G64" s="91"/>
      <c r="H64" s="91"/>
      <c r="I64" s="91"/>
      <c r="J64" s="91"/>
      <c r="K64" s="91"/>
      <c r="L64" s="91"/>
      <c r="M64" s="91" t="s">
        <v>363</v>
      </c>
      <c r="N64" s="91" t="s">
        <v>357</v>
      </c>
      <c r="O64" s="91" t="s">
        <v>359</v>
      </c>
    </row>
    <row r="65" spans="1:15" ht="15" customHeight="1">
      <c r="A65" s="91"/>
      <c r="B65" s="91"/>
      <c r="C65" s="68" t="s">
        <v>362</v>
      </c>
      <c r="D65" s="103" t="s">
        <v>564</v>
      </c>
      <c r="E65" s="119"/>
      <c r="F65" s="119"/>
      <c r="G65" s="119"/>
      <c r="H65" s="119"/>
      <c r="I65" s="119"/>
      <c r="J65" s="119"/>
      <c r="K65" s="119"/>
      <c r="L65" s="119"/>
      <c r="M65" s="73"/>
      <c r="O65" s="91"/>
    </row>
    <row r="66" spans="1:15">
      <c r="A66" s="91"/>
      <c r="B66" s="91"/>
      <c r="C66" s="68" t="s">
        <v>362</v>
      </c>
      <c r="D66" s="122" t="s">
        <v>580</v>
      </c>
      <c r="E66" s="122" t="s">
        <v>386</v>
      </c>
      <c r="F66" s="122" t="s">
        <v>402</v>
      </c>
      <c r="G66" s="60" t="s">
        <v>556</v>
      </c>
      <c r="H66" s="61"/>
      <c r="I66" s="122" t="s">
        <v>552</v>
      </c>
      <c r="J66" s="122" t="s">
        <v>553</v>
      </c>
      <c r="K66" s="122" t="s">
        <v>554</v>
      </c>
      <c r="L66" s="122" t="s">
        <v>555</v>
      </c>
      <c r="M66" s="73"/>
      <c r="O66" s="91"/>
    </row>
    <row r="67" spans="1:15" ht="45">
      <c r="A67" s="91"/>
      <c r="B67" s="91"/>
      <c r="C67" s="68" t="s">
        <v>362</v>
      </c>
      <c r="D67" s="123"/>
      <c r="E67" s="123"/>
      <c r="F67" s="123"/>
      <c r="G67" s="14" t="s">
        <v>550</v>
      </c>
      <c r="H67" s="14" t="s">
        <v>551</v>
      </c>
      <c r="I67" s="123"/>
      <c r="J67" s="123"/>
      <c r="K67" s="123"/>
      <c r="L67" s="123"/>
      <c r="M67" s="73"/>
      <c r="O67" s="91"/>
    </row>
    <row r="68" spans="1:15" hidden="1">
      <c r="A68" s="91"/>
      <c r="B68" s="91"/>
      <c r="C68" s="91" t="s">
        <v>357</v>
      </c>
      <c r="M68" s="72"/>
      <c r="O68" s="91"/>
    </row>
    <row r="69" spans="1:15">
      <c r="A69" s="91"/>
      <c r="B69" s="91"/>
      <c r="C69" s="68"/>
      <c r="D69" s="97"/>
      <c r="E69" s="27"/>
      <c r="F69" s="27"/>
      <c r="G69" s="94"/>
      <c r="H69" s="94"/>
      <c r="I69" s="27"/>
      <c r="J69" s="58"/>
      <c r="K69" s="58"/>
      <c r="L69" s="27"/>
      <c r="M69" s="70" t="s">
        <v>387</v>
      </c>
      <c r="O69" s="91"/>
    </row>
    <row r="70" spans="1:15" hidden="1">
      <c r="A70" s="91"/>
      <c r="B70" s="91"/>
      <c r="C70" s="91" t="s">
        <v>357</v>
      </c>
      <c r="M70" s="72"/>
      <c r="O70" s="91"/>
    </row>
    <row r="71" spans="1:15" hidden="1">
      <c r="A71" s="91"/>
      <c r="B71" s="91"/>
      <c r="C71" s="91" t="s">
        <v>360</v>
      </c>
      <c r="D71" s="91"/>
      <c r="E71" s="91"/>
      <c r="F71" s="91"/>
      <c r="G71" s="91"/>
      <c r="H71" s="91"/>
      <c r="I71" s="91"/>
      <c r="J71" s="91"/>
      <c r="K71" s="91"/>
      <c r="L71" s="91"/>
      <c r="M71" s="91"/>
      <c r="N71" s="91"/>
      <c r="O71" s="91" t="s">
        <v>361</v>
      </c>
    </row>
    <row r="72" spans="1:15" hidden="1"/>
    <row r="73" spans="1:15" hidden="1">
      <c r="A73" s="91"/>
      <c r="B73" s="91"/>
      <c r="C73" s="91" t="s">
        <v>590</v>
      </c>
      <c r="D73" s="91"/>
      <c r="E73" s="91"/>
      <c r="F73" s="91"/>
      <c r="G73" s="91"/>
      <c r="H73" s="91"/>
      <c r="I73" s="91"/>
      <c r="J73" s="91"/>
      <c r="K73" s="91"/>
      <c r="L73" s="91"/>
      <c r="M73" s="91"/>
      <c r="N73" s="91"/>
      <c r="O73" s="91"/>
    </row>
    <row r="74" spans="1:15" hidden="1">
      <c r="A74" s="91"/>
      <c r="B74" s="91"/>
      <c r="C74" s="91"/>
      <c r="D74" s="91"/>
      <c r="E74" s="91" t="s">
        <v>557</v>
      </c>
      <c r="F74" s="91" t="s">
        <v>558</v>
      </c>
      <c r="G74" s="91" t="s">
        <v>559</v>
      </c>
      <c r="H74" s="91" t="s">
        <v>560</v>
      </c>
      <c r="I74" s="91" t="s">
        <v>561</v>
      </c>
      <c r="J74" s="91" t="s">
        <v>562</v>
      </c>
      <c r="K74" s="91" t="s">
        <v>563</v>
      </c>
      <c r="L74" s="91" t="s">
        <v>581</v>
      </c>
      <c r="M74" s="91"/>
      <c r="N74" s="91"/>
      <c r="O74" s="91"/>
    </row>
    <row r="75" spans="1:15" hidden="1">
      <c r="A75" s="91"/>
      <c r="B75" s="91"/>
      <c r="C75" s="91"/>
      <c r="D75" s="91" t="s">
        <v>587</v>
      </c>
      <c r="E75" s="91"/>
      <c r="F75" s="91"/>
      <c r="G75" s="91"/>
      <c r="H75" s="91"/>
      <c r="I75" s="91"/>
      <c r="J75" s="91"/>
      <c r="K75" s="91"/>
      <c r="L75" s="91"/>
      <c r="M75" s="91" t="s">
        <v>391</v>
      </c>
      <c r="N75" s="91"/>
      <c r="O75" s="91"/>
    </row>
    <row r="76" spans="1:15" hidden="1">
      <c r="A76" s="91"/>
      <c r="B76" s="91"/>
      <c r="C76" s="91" t="s">
        <v>358</v>
      </c>
      <c r="D76" s="91" t="s">
        <v>363</v>
      </c>
      <c r="E76" s="91"/>
      <c r="F76" s="91"/>
      <c r="G76" s="91"/>
      <c r="H76" s="91"/>
      <c r="I76" s="91"/>
      <c r="J76" s="91"/>
      <c r="K76" s="91"/>
      <c r="L76" s="91"/>
      <c r="M76" s="91" t="s">
        <v>363</v>
      </c>
      <c r="N76" s="91" t="s">
        <v>357</v>
      </c>
      <c r="O76" s="91" t="s">
        <v>359</v>
      </c>
    </row>
    <row r="77" spans="1:15" hidden="1">
      <c r="A77" s="91"/>
      <c r="B77" s="91"/>
      <c r="C77" s="91" t="s">
        <v>357</v>
      </c>
      <c r="M77" s="72"/>
      <c r="O77" s="91"/>
    </row>
    <row r="78" spans="1:15">
      <c r="A78" s="91"/>
      <c r="B78" s="91"/>
      <c r="C78" s="68"/>
      <c r="D78" s="70"/>
      <c r="E78" s="27"/>
      <c r="F78" s="27"/>
      <c r="G78" s="94"/>
      <c r="H78" s="94"/>
      <c r="I78" s="27"/>
      <c r="J78" s="58"/>
      <c r="K78" s="58"/>
      <c r="L78" s="27"/>
      <c r="M78" s="70" t="s">
        <v>387</v>
      </c>
      <c r="O78" s="91"/>
    </row>
    <row r="79" spans="1:15">
      <c r="A79" s="91"/>
      <c r="B79" s="91"/>
      <c r="C79" s="91" t="s">
        <v>357</v>
      </c>
      <c r="M79" s="72"/>
      <c r="O79" s="91"/>
    </row>
    <row r="80" spans="1:15">
      <c r="A80" s="91"/>
      <c r="B80" s="91"/>
      <c r="C80" s="91" t="s">
        <v>360</v>
      </c>
      <c r="D80" s="91"/>
      <c r="E80" s="91"/>
      <c r="F80" s="91"/>
      <c r="G80" s="91"/>
      <c r="H80" s="91"/>
      <c r="I80" s="91"/>
      <c r="J80" s="91"/>
      <c r="K80" s="91"/>
      <c r="L80" s="91"/>
      <c r="M80" s="91"/>
      <c r="N80" s="91"/>
      <c r="O80" s="91" t="s">
        <v>361</v>
      </c>
    </row>
  </sheetData>
  <mergeCells count="13">
    <mergeCell ref="L66:L67"/>
    <mergeCell ref="D66:D67"/>
    <mergeCell ref="E66:E67"/>
    <mergeCell ref="F66:F67"/>
    <mergeCell ref="I66:I67"/>
    <mergeCell ref="J66:J67"/>
    <mergeCell ref="K66:K67"/>
    <mergeCell ref="D65:L65"/>
    <mergeCell ref="D1:K1"/>
    <mergeCell ref="D12:K12"/>
    <mergeCell ref="D16:K16"/>
    <mergeCell ref="D24:K24"/>
    <mergeCell ref="D28:K28"/>
  </mergeCells>
  <phoneticPr fontId="3" type="noConversion"/>
  <dataValidations disablePrompts="1" count="2">
    <dataValidation type="whole" allowBlank="1" showInputMessage="1" showErrorMessage="1" errorTitle="Input Error" error="Please enter a Whole Number between 1000000000 and 9999999999" sqref="K78" xr:uid="{00000000-0002-0000-0900-000000000000}">
      <formula1>1000000000</formula1>
      <formula2>99999999999999900</formula2>
    </dataValidation>
    <dataValidation type="whole" allowBlank="1" showInputMessage="1" showErrorMessage="1" errorTitle="Input Error" error="Please enter a Whole Number between 1000000000 and 9999999999" sqref="J69:K69 J78" xr:uid="{00000000-0002-0000-0900-000001000000}">
      <formula1>1000000000</formula1>
      <formula2>9999999999</formula2>
    </dataValidation>
  </dataValidations>
  <hyperlinks>
    <hyperlink ref="F2" location="Navigation!A1" display="Back To Navigation Page" xr:uid="{00000000-0004-0000-0900-000000000000}"/>
  </hyperlinks>
  <pageMargins left="0.75" right="0.75" top="1" bottom="1" header="0.5" footer="0.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21"/>
  <sheetViews>
    <sheetView showGridLines="0" topLeftCell="D1" workbookViewId="0">
      <selection sqref="A1:C1048576"/>
    </sheetView>
  </sheetViews>
  <sheetFormatPr defaultRowHeight="15"/>
  <cols>
    <col min="1" max="3" width="9.140625" hidden="1" customWidth="1"/>
    <col min="4" max="4" width="22.28515625" customWidth="1"/>
    <col min="5" max="5" width="27.42578125" customWidth="1"/>
    <col min="6" max="6" width="33" customWidth="1"/>
    <col min="7" max="7" width="29.7109375" customWidth="1"/>
    <col min="8" max="8" width="29.5703125" hidden="1" customWidth="1"/>
  </cols>
  <sheetData>
    <row r="1" spans="1:10" ht="27.95" customHeight="1">
      <c r="A1" s="9" t="s">
        <v>520</v>
      </c>
      <c r="D1" s="100" t="s">
        <v>528</v>
      </c>
      <c r="E1" s="100"/>
      <c r="F1" s="100"/>
      <c r="G1" s="100"/>
      <c r="H1" s="100"/>
      <c r="I1" s="100"/>
    </row>
    <row r="3" spans="1:10" hidden="1"/>
    <row r="4" spans="1:10" hidden="1"/>
    <row r="5" spans="1:10" hidden="1"/>
    <row r="6" spans="1:10" hidden="1"/>
    <row r="7" spans="1:10" hidden="1">
      <c r="E7" s="30"/>
    </row>
    <row r="8" spans="1:10">
      <c r="E8" s="30"/>
    </row>
    <row r="9" spans="1:10">
      <c r="E9" s="30" t="s">
        <v>508</v>
      </c>
    </row>
    <row r="10" spans="1:10" s="29" customFormat="1">
      <c r="A10" s="66"/>
      <c r="B10" s="66"/>
      <c r="C10" s="69" t="s">
        <v>492</v>
      </c>
      <c r="D10" s="69"/>
      <c r="E10" s="66"/>
      <c r="F10" s="66"/>
      <c r="G10" s="66"/>
      <c r="H10" s="66"/>
      <c r="I10" s="66"/>
      <c r="J10" s="66"/>
    </row>
    <row r="11" spans="1:10" s="29" customFormat="1">
      <c r="A11" s="66"/>
      <c r="B11" s="66"/>
      <c r="C11" s="66"/>
      <c r="D11" s="66"/>
      <c r="E11" s="66" t="s">
        <v>475</v>
      </c>
      <c r="F11" s="66" t="s">
        <v>476</v>
      </c>
      <c r="G11" s="66" t="s">
        <v>477</v>
      </c>
      <c r="H11" s="66"/>
      <c r="I11" s="66"/>
      <c r="J11" s="66"/>
    </row>
    <row r="12" spans="1:10" s="29" customFormat="1">
      <c r="A12" s="66"/>
      <c r="B12" s="66"/>
      <c r="C12" s="66"/>
      <c r="D12" s="66" t="s">
        <v>491</v>
      </c>
      <c r="E12" s="66"/>
      <c r="F12" s="66"/>
      <c r="G12" s="66"/>
      <c r="H12" s="91" t="s">
        <v>391</v>
      </c>
      <c r="I12" s="66"/>
      <c r="J12" s="66"/>
    </row>
    <row r="13" spans="1:10" s="29" customFormat="1">
      <c r="A13" s="66"/>
      <c r="B13" s="66"/>
      <c r="C13" s="66" t="s">
        <v>358</v>
      </c>
      <c r="D13" s="66" t="s">
        <v>363</v>
      </c>
      <c r="E13" s="66"/>
      <c r="F13" s="66"/>
      <c r="G13" s="66"/>
      <c r="H13" s="91" t="s">
        <v>363</v>
      </c>
      <c r="I13" s="66" t="s">
        <v>357</v>
      </c>
      <c r="J13" s="66" t="s">
        <v>359</v>
      </c>
    </row>
    <row r="14" spans="1:10" s="29" customFormat="1">
      <c r="A14" s="66"/>
      <c r="B14" s="66"/>
      <c r="C14" s="67" t="s">
        <v>362</v>
      </c>
      <c r="D14" s="103" t="s">
        <v>474</v>
      </c>
      <c r="E14" s="124"/>
      <c r="F14" s="124"/>
      <c r="G14" s="118"/>
      <c r="I14" s="66"/>
      <c r="J14" s="66"/>
    </row>
    <row r="15" spans="1:10" s="29" customFormat="1" ht="30">
      <c r="A15" s="66"/>
      <c r="B15" s="66"/>
      <c r="C15" s="66" t="s">
        <v>357</v>
      </c>
      <c r="D15" s="14" t="s">
        <v>470</v>
      </c>
      <c r="E15" s="14" t="s">
        <v>471</v>
      </c>
      <c r="F15" s="14" t="s">
        <v>472</v>
      </c>
      <c r="G15" s="14" t="s">
        <v>473</v>
      </c>
      <c r="I15" s="66"/>
      <c r="J15" s="66"/>
    </row>
    <row r="16" spans="1:10" s="29" customFormat="1">
      <c r="A16" s="66"/>
      <c r="B16" s="66"/>
      <c r="C16" s="67"/>
      <c r="D16" s="12"/>
      <c r="E16" s="27"/>
      <c r="F16" s="94"/>
      <c r="G16" s="94"/>
      <c r="H16" s="70" t="s">
        <v>387</v>
      </c>
      <c r="I16" s="66"/>
      <c r="J16" s="66"/>
    </row>
    <row r="17" spans="1:10" s="29" customFormat="1">
      <c r="A17" s="66"/>
      <c r="B17" s="66"/>
      <c r="C17" s="66" t="s">
        <v>357</v>
      </c>
      <c r="I17" s="66"/>
      <c r="J17" s="66"/>
    </row>
    <row r="18" spans="1:10" s="29" customFormat="1">
      <c r="A18" s="66"/>
      <c r="B18" s="66"/>
      <c r="C18" s="66" t="s">
        <v>360</v>
      </c>
      <c r="D18" s="66"/>
      <c r="E18" s="66"/>
      <c r="F18" s="66"/>
      <c r="G18" s="66"/>
      <c r="H18" s="66"/>
      <c r="I18" s="66"/>
      <c r="J18" s="66" t="s">
        <v>361</v>
      </c>
    </row>
    <row r="19" spans="1:10" s="29" customFormat="1"/>
    <row r="20" spans="1:10" s="29" customFormat="1"/>
    <row r="21" spans="1:10" s="29" customFormat="1"/>
  </sheetData>
  <mergeCells count="2">
    <mergeCell ref="D14:G14"/>
    <mergeCell ref="D1:I1"/>
  </mergeCells>
  <phoneticPr fontId="3" type="noConversion"/>
  <hyperlinks>
    <hyperlink ref="E9" location="Navigation!A1" display="Back To Navigation Page" xr:uid="{00000000-0004-0000-0A00-000000000000}"/>
  </hyperlinks>
  <pageMargins left="0.75" right="0.75" top="1" bottom="1" header="0.5" footer="0.5"/>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7"/>
  <sheetViews>
    <sheetView showGridLines="0" topLeftCell="D1" zoomScale="115" zoomScaleNormal="115" workbookViewId="0">
      <selection activeCell="G32" sqref="G32"/>
    </sheetView>
  </sheetViews>
  <sheetFormatPr defaultRowHeight="15"/>
  <cols>
    <col min="1" max="3" width="9.140625" hidden="1" customWidth="1"/>
    <col min="4" max="4" width="31.28515625" customWidth="1"/>
    <col min="5" max="5" width="29.42578125" customWidth="1"/>
    <col min="6" max="6" width="23" customWidth="1"/>
  </cols>
  <sheetData>
    <row r="1" spans="1:9" ht="27.95" customHeight="1">
      <c r="A1" s="9" t="s">
        <v>521</v>
      </c>
      <c r="D1" s="100" t="s">
        <v>517</v>
      </c>
      <c r="E1" s="100"/>
      <c r="F1" s="100"/>
      <c r="G1" s="100"/>
      <c r="H1" s="100"/>
      <c r="I1" s="100"/>
    </row>
    <row r="3" spans="1:9" hidden="1"/>
    <row r="4" spans="1:9" hidden="1"/>
    <row r="5" spans="1:9" s="29" customFormat="1" hidden="1"/>
    <row r="6" spans="1:9" s="29" customFormat="1" hidden="1">
      <c r="E6" s="38"/>
    </row>
    <row r="7" spans="1:9" s="29" customFormat="1" hidden="1">
      <c r="E7" s="38"/>
    </row>
    <row r="8" spans="1:9" s="29" customFormat="1">
      <c r="E8" s="38" t="s">
        <v>508</v>
      </c>
    </row>
    <row r="9" spans="1:9" s="29" customFormat="1">
      <c r="A9" s="66"/>
      <c r="B9" s="66"/>
      <c r="C9" s="66" t="s">
        <v>485</v>
      </c>
      <c r="D9" s="66"/>
      <c r="E9" s="66"/>
      <c r="F9" s="66"/>
      <c r="G9" s="66"/>
    </row>
    <row r="10" spans="1:9" s="29" customFormat="1">
      <c r="A10" s="66"/>
      <c r="B10" s="66"/>
      <c r="C10" s="66"/>
      <c r="D10" s="66"/>
      <c r="E10" s="66"/>
      <c r="F10" s="66"/>
      <c r="G10" s="66"/>
    </row>
    <row r="11" spans="1:9" s="29" customFormat="1">
      <c r="A11" s="66"/>
      <c r="B11" s="66"/>
      <c r="C11" s="66"/>
      <c r="D11" s="66"/>
      <c r="E11" s="66"/>
      <c r="F11" s="66"/>
      <c r="G11" s="66"/>
    </row>
    <row r="12" spans="1:9" s="29" customFormat="1">
      <c r="A12" s="66"/>
      <c r="B12" s="66"/>
      <c r="C12" s="66" t="s">
        <v>358</v>
      </c>
      <c r="D12" s="66" t="s">
        <v>362</v>
      </c>
      <c r="E12" s="66"/>
      <c r="F12" s="66" t="s">
        <v>357</v>
      </c>
      <c r="G12" s="66" t="s">
        <v>359</v>
      </c>
    </row>
    <row r="13" spans="1:9" s="29" customFormat="1">
      <c r="A13" s="66"/>
      <c r="B13" s="66"/>
      <c r="C13" s="66" t="s">
        <v>362</v>
      </c>
      <c r="D13" s="103" t="s">
        <v>480</v>
      </c>
      <c r="E13" s="109"/>
      <c r="F13" s="32"/>
      <c r="G13" s="66"/>
    </row>
    <row r="14" spans="1:9" s="29" customFormat="1" hidden="1">
      <c r="A14" s="66"/>
      <c r="B14" s="66"/>
      <c r="C14" s="66" t="s">
        <v>357</v>
      </c>
      <c r="G14" s="66"/>
    </row>
    <row r="15" spans="1:9" s="29" customFormat="1">
      <c r="A15" s="66"/>
      <c r="B15" s="66"/>
      <c r="C15" s="66"/>
      <c r="D15" s="11" t="s">
        <v>588</v>
      </c>
      <c r="E15" s="62"/>
      <c r="G15" s="66"/>
    </row>
    <row r="16" spans="1:9" s="29" customFormat="1">
      <c r="A16" s="66" t="s">
        <v>487</v>
      </c>
      <c r="B16" s="66" t="s">
        <v>578</v>
      </c>
      <c r="C16" s="66"/>
      <c r="D16" s="11" t="s">
        <v>386</v>
      </c>
      <c r="E16" s="27"/>
      <c r="G16" s="66"/>
    </row>
    <row r="17" spans="1:7" s="29" customFormat="1">
      <c r="A17" s="66" t="s">
        <v>488</v>
      </c>
      <c r="B17" s="66" t="s">
        <v>578</v>
      </c>
      <c r="C17" s="66"/>
      <c r="D17" s="11" t="s">
        <v>402</v>
      </c>
      <c r="E17" s="27"/>
      <c r="G17" s="66"/>
    </row>
    <row r="18" spans="1:7" s="29" customFormat="1">
      <c r="A18" s="66" t="s">
        <v>489</v>
      </c>
      <c r="B18" s="66" t="s">
        <v>578</v>
      </c>
      <c r="C18" s="66"/>
      <c r="D18" s="11" t="s">
        <v>478</v>
      </c>
      <c r="E18" s="27"/>
      <c r="G18" s="66"/>
    </row>
    <row r="19" spans="1:7" s="29" customFormat="1">
      <c r="A19" s="66" t="s">
        <v>490</v>
      </c>
      <c r="B19" s="66" t="s">
        <v>578</v>
      </c>
      <c r="C19" s="66"/>
      <c r="D19" s="11" t="s">
        <v>479</v>
      </c>
      <c r="E19" s="94"/>
      <c r="G19" s="66"/>
    </row>
    <row r="20" spans="1:7" s="29" customFormat="1">
      <c r="A20" s="66"/>
      <c r="B20" s="66"/>
      <c r="C20" s="66" t="s">
        <v>362</v>
      </c>
      <c r="D20" s="103" t="s">
        <v>481</v>
      </c>
      <c r="E20" s="109"/>
      <c r="F20" s="32"/>
      <c r="G20" s="66"/>
    </row>
    <row r="21" spans="1:7" s="29" customFormat="1">
      <c r="A21" s="66"/>
      <c r="B21" s="66"/>
      <c r="C21" s="66"/>
      <c r="D21" s="11" t="s">
        <v>588</v>
      </c>
      <c r="E21" s="62"/>
      <c r="F21" s="32"/>
      <c r="G21" s="66"/>
    </row>
    <row r="22" spans="1:7" s="29" customFormat="1">
      <c r="A22" s="66" t="s">
        <v>487</v>
      </c>
      <c r="B22" s="66" t="s">
        <v>486</v>
      </c>
      <c r="C22" s="66"/>
      <c r="D22" s="11" t="s">
        <v>386</v>
      </c>
      <c r="E22" s="27"/>
      <c r="G22" s="66"/>
    </row>
    <row r="23" spans="1:7">
      <c r="A23" s="91" t="s">
        <v>488</v>
      </c>
      <c r="B23" s="91" t="s">
        <v>486</v>
      </c>
      <c r="C23" s="91"/>
      <c r="D23" s="11" t="s">
        <v>402</v>
      </c>
      <c r="E23" s="27"/>
      <c r="G23" s="91"/>
    </row>
    <row r="24" spans="1:7">
      <c r="A24" s="91" t="s">
        <v>489</v>
      </c>
      <c r="B24" s="91" t="s">
        <v>486</v>
      </c>
      <c r="C24" s="91"/>
      <c r="D24" s="11" t="s">
        <v>478</v>
      </c>
      <c r="E24" s="27"/>
      <c r="G24" s="91"/>
    </row>
    <row r="25" spans="1:7">
      <c r="A25" s="91" t="s">
        <v>490</v>
      </c>
      <c r="B25" s="91" t="s">
        <v>486</v>
      </c>
      <c r="C25" s="91"/>
      <c r="D25" s="11" t="s">
        <v>479</v>
      </c>
      <c r="E25" s="94"/>
      <c r="G25" s="91"/>
    </row>
    <row r="26" spans="1:7">
      <c r="A26" s="91"/>
      <c r="B26" s="91"/>
      <c r="C26" s="91" t="s">
        <v>357</v>
      </c>
      <c r="G26" s="91"/>
    </row>
    <row r="27" spans="1:7">
      <c r="A27" s="91"/>
      <c r="B27" s="91"/>
      <c r="C27" s="91" t="s">
        <v>360</v>
      </c>
      <c r="D27" s="91"/>
      <c r="E27" s="91"/>
      <c r="F27" s="91"/>
      <c r="G27" s="91" t="s">
        <v>361</v>
      </c>
    </row>
  </sheetData>
  <mergeCells count="3">
    <mergeCell ref="D20:E20"/>
    <mergeCell ref="D1:I1"/>
    <mergeCell ref="D13:E13"/>
  </mergeCells>
  <phoneticPr fontId="3" type="noConversion"/>
  <hyperlinks>
    <hyperlink ref="E8" location="Navigation!A1" display="Back To Navigation Page" xr:uid="{00000000-0004-0000-0B00-000000000000}"/>
  </hyperlinks>
  <pageMargins left="0.75" right="0.75" top="1" bottom="1" header="0.5" footer="0.5"/>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5"/>
  <sheetViews>
    <sheetView workbookViewId="0">
      <selection activeCell="P5" sqref="P5"/>
    </sheetView>
  </sheetViews>
  <sheetFormatPr defaultRowHeight="15"/>
  <sheetData>
    <row r="1" spans="1:5">
      <c r="A1" t="s">
        <v>530</v>
      </c>
      <c r="B1" t="s">
        <v>527</v>
      </c>
      <c r="C1" t="s">
        <v>531</v>
      </c>
      <c r="D1" t="s">
        <v>532</v>
      </c>
      <c r="E1" t="s">
        <v>533</v>
      </c>
    </row>
    <row r="2" spans="1:5">
      <c r="A2" t="s">
        <v>534</v>
      </c>
      <c r="B2" t="s">
        <v>527</v>
      </c>
      <c r="C2" t="s">
        <v>522</v>
      </c>
      <c r="D2" t="s">
        <v>532</v>
      </c>
      <c r="E2" t="s">
        <v>535</v>
      </c>
    </row>
    <row r="3" spans="1:5">
      <c r="A3" t="s">
        <v>536</v>
      </c>
      <c r="B3" t="s">
        <v>527</v>
      </c>
      <c r="C3" t="s">
        <v>523</v>
      </c>
      <c r="D3" t="s">
        <v>532</v>
      </c>
      <c r="E3" t="s">
        <v>537</v>
      </c>
    </row>
    <row r="4" spans="1:5">
      <c r="A4" t="s">
        <v>538</v>
      </c>
      <c r="B4" t="s">
        <v>527</v>
      </c>
      <c r="C4" t="s">
        <v>524</v>
      </c>
      <c r="D4" t="s">
        <v>532</v>
      </c>
      <c r="E4" t="s">
        <v>539</v>
      </c>
    </row>
    <row r="5" spans="1:5">
      <c r="A5" t="s">
        <v>540</v>
      </c>
      <c r="B5" t="s">
        <v>527</v>
      </c>
      <c r="C5" t="s">
        <v>525</v>
      </c>
      <c r="D5" t="s">
        <v>532</v>
      </c>
      <c r="E5" t="s">
        <v>541</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M171"/>
  <sheetViews>
    <sheetView topLeftCell="A7" workbookViewId="0">
      <selection activeCell="G18" sqref="G18"/>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6" width="9.140625" style="1"/>
    <col min="7" max="7" width="13.85546875" style="1" customWidth="1"/>
    <col min="8" max="9" width="9.140625" style="1"/>
    <col min="10" max="10" width="9.140625" style="1" hidden="1" customWidth="1"/>
    <col min="11" max="11" width="53.28515625" style="1" hidden="1" customWidth="1"/>
    <col min="12" max="12" width="10.42578125" style="1" hidden="1" customWidth="1"/>
    <col min="13" max="13" width="15.85546875" style="1" hidden="1" customWidth="1"/>
    <col min="14" max="15" width="9.140625" style="1"/>
    <col min="16" max="16" width="24.5703125" style="1" customWidth="1"/>
    <col min="17" max="17" width="11" style="1" bestFit="1" customWidth="1"/>
    <col min="18" max="16384" width="9.140625" style="1"/>
  </cols>
  <sheetData>
    <row r="1" spans="2:13">
      <c r="J1" s="1" t="s">
        <v>152</v>
      </c>
      <c r="K1" s="1" t="s">
        <v>153</v>
      </c>
      <c r="L1" s="1" t="s">
        <v>198</v>
      </c>
      <c r="M1" s="1">
        <v>1</v>
      </c>
    </row>
    <row r="2" spans="2:13">
      <c r="J2" s="1" t="s">
        <v>154</v>
      </c>
      <c r="K2" s="1" t="s">
        <v>155</v>
      </c>
      <c r="L2" s="1" t="s">
        <v>199</v>
      </c>
      <c r="M2" s="1">
        <v>1000</v>
      </c>
    </row>
    <row r="3" spans="2:13">
      <c r="J3" s="1" t="s">
        <v>156</v>
      </c>
      <c r="K3" s="1" t="s">
        <v>157</v>
      </c>
      <c r="L3" s="1" t="s">
        <v>365</v>
      </c>
      <c r="M3" s="1">
        <v>100000</v>
      </c>
    </row>
    <row r="4" spans="2:13">
      <c r="J4" s="1" t="s">
        <v>158</v>
      </c>
      <c r="K4" s="1" t="s">
        <v>159</v>
      </c>
      <c r="L4" s="1" t="s">
        <v>200</v>
      </c>
      <c r="M4" s="1">
        <v>1000000</v>
      </c>
    </row>
    <row r="5" spans="2:13">
      <c r="J5" s="1" t="s">
        <v>160</v>
      </c>
      <c r="K5" s="1" t="s">
        <v>161</v>
      </c>
      <c r="L5" s="1" t="s">
        <v>201</v>
      </c>
      <c r="M5" s="1">
        <v>1000000000</v>
      </c>
    </row>
    <row r="6" spans="2:13">
      <c r="B6" s="6"/>
      <c r="C6" s="2" t="s">
        <v>208</v>
      </c>
      <c r="D6" s="2" t="s">
        <v>305</v>
      </c>
      <c r="J6" s="1" t="s">
        <v>213</v>
      </c>
      <c r="K6" s="1" t="s">
        <v>214</v>
      </c>
    </row>
    <row r="7" spans="2:13">
      <c r="B7" s="6"/>
      <c r="C7" s="2" t="s">
        <v>209</v>
      </c>
      <c r="D7" s="2" t="s">
        <v>365</v>
      </c>
      <c r="J7" s="1" t="s">
        <v>215</v>
      </c>
      <c r="K7" s="1" t="s">
        <v>216</v>
      </c>
    </row>
    <row r="8" spans="2:13">
      <c r="B8" s="7" t="s">
        <v>210</v>
      </c>
      <c r="C8" s="2" t="s">
        <v>194</v>
      </c>
      <c r="D8" s="13">
        <f>StartUp!G8</f>
        <v>0</v>
      </c>
      <c r="G8" s="8"/>
      <c r="J8" s="1" t="s">
        <v>217</v>
      </c>
      <c r="K8" s="1" t="s">
        <v>218</v>
      </c>
    </row>
    <row r="9" spans="2:13">
      <c r="B9" s="7"/>
      <c r="C9" s="2" t="s">
        <v>195</v>
      </c>
      <c r="D9" s="13">
        <f>StartUp!G9</f>
        <v>0</v>
      </c>
      <c r="G9" s="8"/>
      <c r="J9" s="1" t="s">
        <v>219</v>
      </c>
      <c r="K9" s="1" t="s">
        <v>220</v>
      </c>
    </row>
    <row r="10" spans="2:13">
      <c r="B10" s="7" t="s">
        <v>211</v>
      </c>
      <c r="C10" s="2" t="s">
        <v>194</v>
      </c>
      <c r="D10" s="8"/>
      <c r="G10" s="48"/>
      <c r="J10" s="1" t="s">
        <v>221</v>
      </c>
      <c r="K10" s="1" t="s">
        <v>222</v>
      </c>
    </row>
    <row r="11" spans="2:13">
      <c r="B11" s="7"/>
      <c r="C11" s="2" t="s">
        <v>195</v>
      </c>
      <c r="D11" s="8"/>
      <c r="J11" s="1" t="s">
        <v>223</v>
      </c>
      <c r="K11" s="1" t="s">
        <v>224</v>
      </c>
    </row>
    <row r="12" spans="2:13">
      <c r="B12" s="6"/>
      <c r="C12" s="3" t="s">
        <v>212</v>
      </c>
      <c r="D12" s="4">
        <f>D16</f>
        <v>0</v>
      </c>
      <c r="J12" s="1" t="s">
        <v>225</v>
      </c>
      <c r="K12" s="1" t="s">
        <v>226</v>
      </c>
    </row>
    <row r="13" spans="2:13">
      <c r="B13" s="6"/>
      <c r="C13" s="2" t="s">
        <v>353</v>
      </c>
      <c r="D13" s="2"/>
      <c r="J13" s="1" t="s">
        <v>227</v>
      </c>
      <c r="K13" s="1" t="s">
        <v>228</v>
      </c>
    </row>
    <row r="14" spans="2:13">
      <c r="B14" s="2" t="s">
        <v>356</v>
      </c>
      <c r="C14" s="2" t="s">
        <v>194</v>
      </c>
      <c r="D14" s="8"/>
      <c r="J14" s="1" t="s">
        <v>229</v>
      </c>
      <c r="K14" s="1" t="s">
        <v>230</v>
      </c>
    </row>
    <row r="15" spans="2:13">
      <c r="B15" s="2"/>
      <c r="C15" s="2" t="s">
        <v>195</v>
      </c>
      <c r="D15" s="8"/>
      <c r="J15" s="1" t="s">
        <v>231</v>
      </c>
      <c r="K15" s="1" t="s">
        <v>232</v>
      </c>
    </row>
    <row r="16" spans="2:13">
      <c r="B16" s="2" t="s">
        <v>366</v>
      </c>
      <c r="C16" s="2"/>
      <c r="D16" s="8"/>
      <c r="J16" s="1" t="s">
        <v>233</v>
      </c>
      <c r="K16" s="1" t="s">
        <v>234</v>
      </c>
    </row>
    <row r="17" spans="2:11">
      <c r="B17" s="2" t="s">
        <v>367</v>
      </c>
      <c r="C17" s="2"/>
      <c r="D17" s="2"/>
      <c r="J17" s="1" t="s">
        <v>235</v>
      </c>
      <c r="K17" s="1" t="s">
        <v>236</v>
      </c>
    </row>
    <row r="18" spans="2:11">
      <c r="B18" s="2" t="s">
        <v>368</v>
      </c>
      <c r="C18" s="2"/>
      <c r="D18" s="2"/>
      <c r="J18" s="1" t="s">
        <v>237</v>
      </c>
      <c r="K18" s="1" t="s">
        <v>238</v>
      </c>
    </row>
    <row r="19" spans="2:11">
      <c r="B19" s="2" t="s">
        <v>369</v>
      </c>
      <c r="C19" s="2"/>
      <c r="D19" s="2">
        <v>0</v>
      </c>
      <c r="J19" s="1" t="s">
        <v>239</v>
      </c>
      <c r="K19" s="1" t="s">
        <v>240</v>
      </c>
    </row>
    <row r="20" spans="2:11">
      <c r="B20" s="2" t="s">
        <v>370</v>
      </c>
      <c r="C20" s="2"/>
      <c r="D20" s="2">
        <v>2010</v>
      </c>
      <c r="J20" s="1" t="s">
        <v>241</v>
      </c>
      <c r="K20" s="1" t="s">
        <v>242</v>
      </c>
    </row>
    <row r="21" spans="2:11">
      <c r="B21" s="2" t="s">
        <v>371</v>
      </c>
      <c r="C21" s="2"/>
      <c r="D21" s="2">
        <v>0</v>
      </c>
      <c r="J21" s="1" t="s">
        <v>243</v>
      </c>
      <c r="K21" s="1" t="s">
        <v>244</v>
      </c>
    </row>
    <row r="22" spans="2:11">
      <c r="B22" s="2" t="s">
        <v>446</v>
      </c>
      <c r="C22" s="2"/>
      <c r="D22" s="2" t="s">
        <v>608</v>
      </c>
      <c r="J22" s="1" t="s">
        <v>245</v>
      </c>
      <c r="K22" s="1" t="s">
        <v>246</v>
      </c>
    </row>
    <row r="23" spans="2:11">
      <c r="J23" s="1" t="s">
        <v>247</v>
      </c>
      <c r="K23" s="1" t="s">
        <v>248</v>
      </c>
    </row>
    <row r="24" spans="2:11">
      <c r="J24" s="1" t="s">
        <v>249</v>
      </c>
      <c r="K24" s="1" t="s">
        <v>250</v>
      </c>
    </row>
    <row r="25" spans="2:11">
      <c r="B25" s="1" t="s">
        <v>568</v>
      </c>
      <c r="J25" s="1" t="s">
        <v>251</v>
      </c>
      <c r="K25" s="1" t="s">
        <v>252</v>
      </c>
    </row>
    <row r="26" spans="2:11">
      <c r="B26" s="84" t="s">
        <v>592</v>
      </c>
      <c r="D26" s="88" t="s">
        <v>601</v>
      </c>
      <c r="J26" s="1" t="s">
        <v>253</v>
      </c>
      <c r="K26" s="1" t="s">
        <v>254</v>
      </c>
    </row>
    <row r="27" spans="2:11">
      <c r="B27" s="84" t="s">
        <v>594</v>
      </c>
      <c r="D27" s="89" t="s">
        <v>602</v>
      </c>
      <c r="J27" s="1" t="s">
        <v>255</v>
      </c>
      <c r="K27" s="1" t="s">
        <v>256</v>
      </c>
    </row>
    <row r="28" spans="2:11">
      <c r="B28" s="84" t="s">
        <v>596</v>
      </c>
      <c r="D28" s="89" t="s">
        <v>603</v>
      </c>
      <c r="J28" s="1" t="s">
        <v>257</v>
      </c>
      <c r="K28" s="1" t="s">
        <v>258</v>
      </c>
    </row>
    <row r="29" spans="2:11">
      <c r="J29" s="1" t="s">
        <v>259</v>
      </c>
      <c r="K29" s="1" t="s">
        <v>260</v>
      </c>
    </row>
    <row r="30" spans="2:11">
      <c r="J30" s="1" t="s">
        <v>261</v>
      </c>
      <c r="K30" s="1" t="s">
        <v>262</v>
      </c>
    </row>
    <row r="31" spans="2:11">
      <c r="J31" s="1" t="s">
        <v>263</v>
      </c>
      <c r="K31" s="1" t="s">
        <v>264</v>
      </c>
    </row>
    <row r="32" spans="2:11">
      <c r="J32" s="1" t="s">
        <v>265</v>
      </c>
      <c r="K32" s="1" t="s">
        <v>266</v>
      </c>
    </row>
    <row r="33" spans="10:11">
      <c r="J33" s="1" t="s">
        <v>267</v>
      </c>
      <c r="K33" s="1" t="s">
        <v>268</v>
      </c>
    </row>
    <row r="34" spans="10:11">
      <c r="J34" s="1" t="s">
        <v>269</v>
      </c>
      <c r="K34" s="1" t="s">
        <v>270</v>
      </c>
    </row>
    <row r="35" spans="10:11">
      <c r="J35" s="1" t="s">
        <v>271</v>
      </c>
      <c r="K35" s="1" t="s">
        <v>272</v>
      </c>
    </row>
    <row r="36" spans="10:11">
      <c r="J36" s="1" t="s">
        <v>273</v>
      </c>
      <c r="K36" s="1" t="s">
        <v>274</v>
      </c>
    </row>
    <row r="37" spans="10:11">
      <c r="J37" s="1" t="s">
        <v>306</v>
      </c>
      <c r="K37" s="1" t="s">
        <v>307</v>
      </c>
    </row>
    <row r="38" spans="10:11">
      <c r="J38" s="1" t="s">
        <v>308</v>
      </c>
      <c r="K38" s="1" t="s">
        <v>309</v>
      </c>
    </row>
    <row r="39" spans="10:11">
      <c r="J39" s="1" t="s">
        <v>310</v>
      </c>
      <c r="K39" s="1" t="s">
        <v>311</v>
      </c>
    </row>
    <row r="40" spans="10:11">
      <c r="J40" s="1" t="s">
        <v>312</v>
      </c>
      <c r="K40" s="1" t="s">
        <v>313</v>
      </c>
    </row>
    <row r="41" spans="10:11">
      <c r="J41" s="1" t="s">
        <v>314</v>
      </c>
      <c r="K41" s="1" t="s">
        <v>315</v>
      </c>
    </row>
    <row r="42" spans="10:11">
      <c r="J42" s="1" t="s">
        <v>316</v>
      </c>
      <c r="K42" s="1" t="s">
        <v>317</v>
      </c>
    </row>
    <row r="43" spans="10:11">
      <c r="J43" s="1" t="s">
        <v>318</v>
      </c>
      <c r="K43" s="1" t="s">
        <v>319</v>
      </c>
    </row>
    <row r="44" spans="10:11">
      <c r="J44" s="1" t="s">
        <v>320</v>
      </c>
      <c r="K44" s="1" t="s">
        <v>321</v>
      </c>
    </row>
    <row r="45" spans="10:11">
      <c r="J45" s="1" t="s">
        <v>322</v>
      </c>
      <c r="K45" s="1" t="s">
        <v>323</v>
      </c>
    </row>
    <row r="46" spans="10:11">
      <c r="J46" s="1" t="s">
        <v>324</v>
      </c>
      <c r="K46" s="1" t="s">
        <v>325</v>
      </c>
    </row>
    <row r="47" spans="10:11">
      <c r="J47" s="1" t="s">
        <v>326</v>
      </c>
      <c r="K47" s="1" t="s">
        <v>327</v>
      </c>
    </row>
    <row r="48" spans="10:11">
      <c r="J48" s="1" t="s">
        <v>328</v>
      </c>
      <c r="K48" s="1" t="s">
        <v>329</v>
      </c>
    </row>
    <row r="49" spans="10:11">
      <c r="J49" s="1" t="s">
        <v>330</v>
      </c>
      <c r="K49" s="1" t="s">
        <v>331</v>
      </c>
    </row>
    <row r="50" spans="10:11">
      <c r="J50" s="1" t="s">
        <v>332</v>
      </c>
      <c r="K50" s="1" t="s">
        <v>333</v>
      </c>
    </row>
    <row r="51" spans="10:11">
      <c r="J51" s="1" t="s">
        <v>334</v>
      </c>
      <c r="K51" s="1" t="s">
        <v>335</v>
      </c>
    </row>
    <row r="52" spans="10:11">
      <c r="J52" s="1" t="s">
        <v>336</v>
      </c>
      <c r="K52" s="1" t="s">
        <v>337</v>
      </c>
    </row>
    <row r="53" spans="10:11">
      <c r="J53" s="1" t="s">
        <v>338</v>
      </c>
      <c r="K53" s="1" t="s">
        <v>339</v>
      </c>
    </row>
    <row r="54" spans="10:11">
      <c r="J54" s="1" t="s">
        <v>340</v>
      </c>
      <c r="K54" s="1" t="s">
        <v>341</v>
      </c>
    </row>
    <row r="55" spans="10:11">
      <c r="J55" s="1" t="s">
        <v>342</v>
      </c>
      <c r="K55" s="1" t="s">
        <v>343</v>
      </c>
    </row>
    <row r="56" spans="10:11">
      <c r="J56" s="1" t="s">
        <v>344</v>
      </c>
      <c r="K56" s="1" t="s">
        <v>345</v>
      </c>
    </row>
    <row r="57" spans="10:11">
      <c r="J57" s="1" t="s">
        <v>346</v>
      </c>
      <c r="K57" s="1" t="s">
        <v>347</v>
      </c>
    </row>
    <row r="58" spans="10:11">
      <c r="J58" s="1" t="s">
        <v>348</v>
      </c>
      <c r="K58" s="1" t="s">
        <v>349</v>
      </c>
    </row>
    <row r="59" spans="10:11">
      <c r="J59" s="1" t="s">
        <v>350</v>
      </c>
      <c r="K59" s="1" t="s">
        <v>351</v>
      </c>
    </row>
    <row r="60" spans="10:11">
      <c r="J60" s="1" t="s">
        <v>352</v>
      </c>
      <c r="K60" s="1" t="s">
        <v>202</v>
      </c>
    </row>
    <row r="61" spans="10:11">
      <c r="J61" s="1" t="s">
        <v>203</v>
      </c>
      <c r="K61" s="1" t="s">
        <v>204</v>
      </c>
    </row>
    <row r="62" spans="10:11">
      <c r="J62" s="1" t="s">
        <v>205</v>
      </c>
      <c r="K62" s="1" t="s">
        <v>206</v>
      </c>
    </row>
    <row r="63" spans="10:11">
      <c r="J63" s="1" t="s">
        <v>207</v>
      </c>
      <c r="K63" s="1" t="s">
        <v>295</v>
      </c>
    </row>
    <row r="64" spans="10:11">
      <c r="J64" s="1" t="s">
        <v>296</v>
      </c>
      <c r="K64" s="1" t="s">
        <v>297</v>
      </c>
    </row>
    <row r="65" spans="10:11">
      <c r="J65" s="1" t="s">
        <v>298</v>
      </c>
      <c r="K65" s="1" t="s">
        <v>299</v>
      </c>
    </row>
    <row r="66" spans="10:11">
      <c r="J66" s="1" t="s">
        <v>300</v>
      </c>
      <c r="K66" s="1" t="s">
        <v>301</v>
      </c>
    </row>
    <row r="67" spans="10:11">
      <c r="J67" s="1" t="s">
        <v>302</v>
      </c>
      <c r="K67" s="1" t="s">
        <v>303</v>
      </c>
    </row>
    <row r="68" spans="10:11">
      <c r="J68" s="1" t="s">
        <v>304</v>
      </c>
      <c r="K68" s="1" t="s">
        <v>305</v>
      </c>
    </row>
    <row r="69" spans="10:11">
      <c r="J69" s="1" t="s">
        <v>275</v>
      </c>
      <c r="K69" s="1" t="s">
        <v>276</v>
      </c>
    </row>
    <row r="70" spans="10:11">
      <c r="J70" s="1" t="s">
        <v>277</v>
      </c>
      <c r="K70" s="1" t="s">
        <v>278</v>
      </c>
    </row>
    <row r="71" spans="10:11">
      <c r="J71" s="1" t="s">
        <v>279</v>
      </c>
      <c r="K71" s="1" t="s">
        <v>280</v>
      </c>
    </row>
    <row r="72" spans="10:11">
      <c r="J72" s="1" t="s">
        <v>281</v>
      </c>
      <c r="K72" s="1" t="s">
        <v>282</v>
      </c>
    </row>
    <row r="73" spans="10:11">
      <c r="J73" s="1" t="s">
        <v>283</v>
      </c>
      <c r="K73" s="1" t="s">
        <v>162</v>
      </c>
    </row>
    <row r="74" spans="10:11">
      <c r="J74" s="1" t="s">
        <v>163</v>
      </c>
      <c r="K74" s="1" t="s">
        <v>164</v>
      </c>
    </row>
    <row r="75" spans="10:11">
      <c r="J75" s="1" t="s">
        <v>165</v>
      </c>
      <c r="K75" s="1" t="s">
        <v>166</v>
      </c>
    </row>
    <row r="76" spans="10:11">
      <c r="J76" s="1" t="s">
        <v>167</v>
      </c>
      <c r="K76" s="1" t="s">
        <v>168</v>
      </c>
    </row>
    <row r="77" spans="10:11">
      <c r="J77" s="1" t="s">
        <v>169</v>
      </c>
      <c r="K77" s="1" t="s">
        <v>170</v>
      </c>
    </row>
    <row r="78" spans="10:11">
      <c r="J78" s="1" t="s">
        <v>171</v>
      </c>
      <c r="K78" s="1" t="s">
        <v>172</v>
      </c>
    </row>
    <row r="79" spans="10:11">
      <c r="J79" s="1" t="s">
        <v>173</v>
      </c>
      <c r="K79" s="1" t="s">
        <v>174</v>
      </c>
    </row>
    <row r="80" spans="10:11">
      <c r="J80" s="1" t="s">
        <v>175</v>
      </c>
      <c r="K80" s="1" t="s">
        <v>176</v>
      </c>
    </row>
    <row r="81" spans="10:11">
      <c r="J81" s="1" t="s">
        <v>177</v>
      </c>
      <c r="K81" s="1" t="s">
        <v>178</v>
      </c>
    </row>
    <row r="82" spans="10:11">
      <c r="J82" s="1" t="s">
        <v>179</v>
      </c>
      <c r="K82" s="1" t="s">
        <v>180</v>
      </c>
    </row>
    <row r="83" spans="10:11">
      <c r="J83" s="1" t="s">
        <v>181</v>
      </c>
      <c r="K83" s="1" t="s">
        <v>182</v>
      </c>
    </row>
    <row r="84" spans="10:11">
      <c r="J84" s="1" t="s">
        <v>183</v>
      </c>
      <c r="K84" s="1" t="s">
        <v>184</v>
      </c>
    </row>
    <row r="85" spans="10:11">
      <c r="J85" s="1" t="s">
        <v>185</v>
      </c>
      <c r="K85" s="1" t="s">
        <v>186</v>
      </c>
    </row>
    <row r="86" spans="10:11">
      <c r="J86" s="1" t="s">
        <v>187</v>
      </c>
      <c r="K86" s="1" t="s">
        <v>188</v>
      </c>
    </row>
    <row r="87" spans="10:11">
      <c r="J87" s="1" t="s">
        <v>189</v>
      </c>
      <c r="K87" s="1" t="s">
        <v>190</v>
      </c>
    </row>
    <row r="88" spans="10:11">
      <c r="J88" s="1" t="s">
        <v>191</v>
      </c>
      <c r="K88" s="1" t="s">
        <v>192</v>
      </c>
    </row>
    <row r="89" spans="10:11">
      <c r="J89" s="1" t="s">
        <v>193</v>
      </c>
      <c r="K89" s="1" t="s">
        <v>284</v>
      </c>
    </row>
    <row r="90" spans="10:11">
      <c r="J90" s="1" t="s">
        <v>285</v>
      </c>
      <c r="K90" s="1" t="s">
        <v>286</v>
      </c>
    </row>
    <row r="91" spans="10:11">
      <c r="J91" s="1" t="s">
        <v>287</v>
      </c>
      <c r="K91" s="1" t="s">
        <v>288</v>
      </c>
    </row>
    <row r="92" spans="10:11">
      <c r="J92" s="1" t="s">
        <v>289</v>
      </c>
      <c r="K92" s="1" t="s">
        <v>290</v>
      </c>
    </row>
    <row r="93" spans="10:11">
      <c r="J93" s="1" t="s">
        <v>291</v>
      </c>
      <c r="K93" s="1" t="s">
        <v>292</v>
      </c>
    </row>
    <row r="94" spans="10:11">
      <c r="J94" s="1" t="s">
        <v>293</v>
      </c>
      <c r="K94" s="1" t="s">
        <v>294</v>
      </c>
    </row>
    <row r="95" spans="10:11">
      <c r="J95" s="1" t="s">
        <v>0</v>
      </c>
      <c r="K95" s="1" t="s">
        <v>1</v>
      </c>
    </row>
    <row r="96" spans="10:11">
      <c r="J96" s="1" t="s">
        <v>2</v>
      </c>
      <c r="K96" s="1" t="s">
        <v>3</v>
      </c>
    </row>
    <row r="97" spans="10:11">
      <c r="J97" s="1" t="s">
        <v>4</v>
      </c>
      <c r="K97" s="1" t="s">
        <v>5</v>
      </c>
    </row>
    <row r="98" spans="10:11">
      <c r="J98" s="1" t="s">
        <v>6</v>
      </c>
      <c r="K98" s="1" t="s">
        <v>7</v>
      </c>
    </row>
    <row r="99" spans="10:11">
      <c r="J99" s="1" t="s">
        <v>8</v>
      </c>
      <c r="K99" s="1" t="s">
        <v>9</v>
      </c>
    </row>
    <row r="100" spans="10:11">
      <c r="J100" s="1" t="s">
        <v>10</v>
      </c>
      <c r="K100" s="1" t="s">
        <v>11</v>
      </c>
    </row>
    <row r="101" spans="10:11">
      <c r="J101" s="1" t="s">
        <v>12</v>
      </c>
      <c r="K101" s="1" t="s">
        <v>13</v>
      </c>
    </row>
    <row r="102" spans="10:11">
      <c r="J102" s="1" t="s">
        <v>14</v>
      </c>
      <c r="K102" s="1" t="s">
        <v>15</v>
      </c>
    </row>
    <row r="103" spans="10:11">
      <c r="J103" s="1" t="s">
        <v>16</v>
      </c>
      <c r="K103" s="1" t="s">
        <v>17</v>
      </c>
    </row>
    <row r="104" spans="10:11">
      <c r="J104" s="1" t="s">
        <v>18</v>
      </c>
      <c r="K104" s="1" t="s">
        <v>19</v>
      </c>
    </row>
    <row r="105" spans="10:11">
      <c r="J105" s="1" t="s">
        <v>20</v>
      </c>
      <c r="K105" s="1" t="s">
        <v>21</v>
      </c>
    </row>
    <row r="106" spans="10:11">
      <c r="J106" s="1" t="s">
        <v>22</v>
      </c>
      <c r="K106" s="1" t="s">
        <v>23</v>
      </c>
    </row>
    <row r="107" spans="10:11">
      <c r="J107" s="1" t="s">
        <v>24</v>
      </c>
      <c r="K107" s="1" t="s">
        <v>25</v>
      </c>
    </row>
    <row r="108" spans="10:11">
      <c r="J108" s="1" t="s">
        <v>26</v>
      </c>
      <c r="K108" s="1" t="s">
        <v>27</v>
      </c>
    </row>
    <row r="109" spans="10:11">
      <c r="J109" s="1" t="s">
        <v>28</v>
      </c>
      <c r="K109" s="1" t="s">
        <v>29</v>
      </c>
    </row>
    <row r="110" spans="10:11">
      <c r="J110" s="1" t="s">
        <v>30</v>
      </c>
      <c r="K110" s="1" t="s">
        <v>31</v>
      </c>
    </row>
    <row r="111" spans="10:11">
      <c r="J111" s="1" t="s">
        <v>32</v>
      </c>
      <c r="K111" s="1" t="s">
        <v>33</v>
      </c>
    </row>
    <row r="112" spans="10:11">
      <c r="J112" s="1" t="s">
        <v>34</v>
      </c>
      <c r="K112" s="1" t="s">
        <v>35</v>
      </c>
    </row>
    <row r="113" spans="10:11">
      <c r="J113" s="1" t="s">
        <v>36</v>
      </c>
      <c r="K113" s="1" t="s">
        <v>37</v>
      </c>
    </row>
    <row r="114" spans="10:11">
      <c r="J114" s="1" t="s">
        <v>38</v>
      </c>
      <c r="K114" s="1" t="s">
        <v>39</v>
      </c>
    </row>
    <row r="115" spans="10:11">
      <c r="J115" s="1" t="s">
        <v>40</v>
      </c>
      <c r="K115" s="1" t="s">
        <v>41</v>
      </c>
    </row>
    <row r="116" spans="10:11">
      <c r="J116" s="1" t="s">
        <v>42</v>
      </c>
      <c r="K116" s="1" t="s">
        <v>43</v>
      </c>
    </row>
    <row r="117" spans="10:11">
      <c r="J117" s="1" t="s">
        <v>44</v>
      </c>
      <c r="K117" s="1" t="s">
        <v>45</v>
      </c>
    </row>
    <row r="118" spans="10:11">
      <c r="J118" s="1" t="s">
        <v>46</v>
      </c>
      <c r="K118" s="1" t="s">
        <v>47</v>
      </c>
    </row>
    <row r="119" spans="10:11">
      <c r="J119" s="1" t="s">
        <v>64</v>
      </c>
      <c r="K119" s="1" t="s">
        <v>65</v>
      </c>
    </row>
    <row r="120" spans="10:11">
      <c r="J120" s="1" t="s">
        <v>66</v>
      </c>
      <c r="K120" s="1" t="s">
        <v>67</v>
      </c>
    </row>
    <row r="121" spans="10:11">
      <c r="J121" s="1" t="s">
        <v>68</v>
      </c>
      <c r="K121" s="1" t="s">
        <v>69</v>
      </c>
    </row>
    <row r="122" spans="10:11">
      <c r="J122" s="1" t="s">
        <v>70</v>
      </c>
      <c r="K122" s="1" t="s">
        <v>71</v>
      </c>
    </row>
    <row r="123" spans="10:11">
      <c r="J123" s="1" t="s">
        <v>72</v>
      </c>
      <c r="K123" s="1" t="s">
        <v>73</v>
      </c>
    </row>
    <row r="124" spans="10:11">
      <c r="J124" s="1" t="s">
        <v>74</v>
      </c>
      <c r="K124" s="1" t="s">
        <v>75</v>
      </c>
    </row>
    <row r="125" spans="10:11">
      <c r="J125" s="1" t="s">
        <v>76</v>
      </c>
      <c r="K125" s="1" t="s">
        <v>77</v>
      </c>
    </row>
    <row r="126" spans="10:11">
      <c r="J126" s="1" t="s">
        <v>78</v>
      </c>
      <c r="K126" s="1" t="s">
        <v>79</v>
      </c>
    </row>
    <row r="127" spans="10:11">
      <c r="J127" s="1" t="s">
        <v>80</v>
      </c>
      <c r="K127" s="1" t="s">
        <v>81</v>
      </c>
    </row>
    <row r="128" spans="10:11">
      <c r="J128" s="1" t="s">
        <v>82</v>
      </c>
      <c r="K128" s="1" t="s">
        <v>83</v>
      </c>
    </row>
    <row r="129" spans="10:11">
      <c r="J129" s="1" t="s">
        <v>84</v>
      </c>
      <c r="K129" s="1" t="s">
        <v>85</v>
      </c>
    </row>
    <row r="130" spans="10:11">
      <c r="J130" s="1" t="s">
        <v>86</v>
      </c>
      <c r="K130" s="1" t="s">
        <v>87</v>
      </c>
    </row>
    <row r="131" spans="10:11">
      <c r="J131" s="1" t="s">
        <v>88</v>
      </c>
      <c r="K131" s="1" t="s">
        <v>89</v>
      </c>
    </row>
    <row r="132" spans="10:11">
      <c r="J132" s="1" t="s">
        <v>90</v>
      </c>
      <c r="K132" s="1" t="s">
        <v>91</v>
      </c>
    </row>
    <row r="133" spans="10:11">
      <c r="J133" s="1" t="s">
        <v>92</v>
      </c>
      <c r="K133" s="1" t="s">
        <v>93</v>
      </c>
    </row>
    <row r="134" spans="10:11">
      <c r="J134" s="1" t="s">
        <v>94</v>
      </c>
      <c r="K134" s="1" t="s">
        <v>95</v>
      </c>
    </row>
    <row r="135" spans="10:11">
      <c r="J135" s="1" t="s">
        <v>96</v>
      </c>
      <c r="K135" s="1" t="s">
        <v>97</v>
      </c>
    </row>
    <row r="136" spans="10:11">
      <c r="J136" s="1" t="s">
        <v>98</v>
      </c>
      <c r="K136" s="1" t="s">
        <v>99</v>
      </c>
    </row>
    <row r="137" spans="10:11">
      <c r="J137" s="1" t="s">
        <v>100</v>
      </c>
      <c r="K137" s="1" t="s">
        <v>101</v>
      </c>
    </row>
    <row r="138" spans="10:11">
      <c r="J138" s="1" t="s">
        <v>102</v>
      </c>
      <c r="K138" s="1" t="s">
        <v>103</v>
      </c>
    </row>
    <row r="139" spans="10:11">
      <c r="J139" s="1" t="s">
        <v>104</v>
      </c>
      <c r="K139" s="1" t="s">
        <v>105</v>
      </c>
    </row>
    <row r="140" spans="10:11">
      <c r="J140" s="1" t="s">
        <v>106</v>
      </c>
      <c r="K140" s="1" t="s">
        <v>107</v>
      </c>
    </row>
    <row r="141" spans="10:11">
      <c r="J141" s="1" t="s">
        <v>108</v>
      </c>
      <c r="K141" s="1" t="s">
        <v>109</v>
      </c>
    </row>
    <row r="142" spans="10:11">
      <c r="J142" s="1" t="s">
        <v>110</v>
      </c>
      <c r="K142" s="1" t="s">
        <v>111</v>
      </c>
    </row>
    <row r="143" spans="10:11">
      <c r="J143" s="1" t="s">
        <v>112</v>
      </c>
      <c r="K143" s="1" t="s">
        <v>113</v>
      </c>
    </row>
    <row r="144" spans="10:11">
      <c r="J144" s="1" t="s">
        <v>114</v>
      </c>
      <c r="K144" s="1" t="s">
        <v>115</v>
      </c>
    </row>
    <row r="145" spans="10:11">
      <c r="J145" s="1" t="s">
        <v>116</v>
      </c>
      <c r="K145" s="1" t="s">
        <v>117</v>
      </c>
    </row>
    <row r="146" spans="10:11">
      <c r="J146" s="1" t="s">
        <v>118</v>
      </c>
      <c r="K146" s="1" t="s">
        <v>119</v>
      </c>
    </row>
    <row r="147" spans="10:11">
      <c r="J147" s="1" t="s">
        <v>120</v>
      </c>
      <c r="K147" s="1" t="s">
        <v>121</v>
      </c>
    </row>
    <row r="148" spans="10:11">
      <c r="J148" s="1" t="s">
        <v>122</v>
      </c>
      <c r="K148" s="1" t="s">
        <v>123</v>
      </c>
    </row>
    <row r="149" spans="10:11">
      <c r="J149" s="1" t="s">
        <v>124</v>
      </c>
      <c r="K149" s="1" t="s">
        <v>125</v>
      </c>
    </row>
    <row r="150" spans="10:11">
      <c r="J150" s="1" t="s">
        <v>126</v>
      </c>
      <c r="K150" s="1" t="s">
        <v>127</v>
      </c>
    </row>
    <row r="151" spans="10:11">
      <c r="J151" s="1" t="s">
        <v>128</v>
      </c>
      <c r="K151" s="1" t="s">
        <v>129</v>
      </c>
    </row>
    <row r="152" spans="10:11">
      <c r="J152" s="1" t="s">
        <v>130</v>
      </c>
      <c r="K152" s="1" t="s">
        <v>131</v>
      </c>
    </row>
    <row r="153" spans="10:11">
      <c r="J153" s="1" t="s">
        <v>132</v>
      </c>
      <c r="K153" s="1" t="s">
        <v>133</v>
      </c>
    </row>
    <row r="154" spans="10:11">
      <c r="J154" s="1" t="s">
        <v>134</v>
      </c>
      <c r="K154" s="1" t="s">
        <v>135</v>
      </c>
    </row>
    <row r="155" spans="10:11">
      <c r="J155" s="1" t="s">
        <v>136</v>
      </c>
      <c r="K155" s="1" t="s">
        <v>51</v>
      </c>
    </row>
    <row r="156" spans="10:11">
      <c r="J156" s="1" t="s">
        <v>52</v>
      </c>
      <c r="K156" s="1" t="s">
        <v>53</v>
      </c>
    </row>
    <row r="157" spans="10:11">
      <c r="J157" s="1" t="s">
        <v>54</v>
      </c>
      <c r="K157" s="1" t="s">
        <v>55</v>
      </c>
    </row>
    <row r="158" spans="10:11">
      <c r="J158" s="1" t="s">
        <v>56</v>
      </c>
      <c r="K158" s="1" t="s">
        <v>57</v>
      </c>
    </row>
    <row r="159" spans="10:11">
      <c r="J159" s="1" t="s">
        <v>58</v>
      </c>
      <c r="K159" s="1" t="s">
        <v>59</v>
      </c>
    </row>
    <row r="160" spans="10:11">
      <c r="J160" s="1" t="s">
        <v>60</v>
      </c>
      <c r="K160" s="1" t="s">
        <v>61</v>
      </c>
    </row>
    <row r="161" spans="10:11">
      <c r="J161" s="1" t="s">
        <v>62</v>
      </c>
      <c r="K161" s="1" t="s">
        <v>63</v>
      </c>
    </row>
    <row r="162" spans="10:11">
      <c r="J162" s="1" t="s">
        <v>196</v>
      </c>
      <c r="K162" s="1" t="s">
        <v>197</v>
      </c>
    </row>
    <row r="163" spans="10:11">
      <c r="J163" s="1" t="s">
        <v>48</v>
      </c>
      <c r="K163" s="1" t="s">
        <v>49</v>
      </c>
    </row>
    <row r="164" spans="10:11">
      <c r="J164" s="1" t="s">
        <v>50</v>
      </c>
      <c r="K164" s="1" t="s">
        <v>137</v>
      </c>
    </row>
    <row r="165" spans="10:11">
      <c r="J165" s="1" t="s">
        <v>138</v>
      </c>
      <c r="K165" s="1" t="s">
        <v>139</v>
      </c>
    </row>
    <row r="166" spans="10:11">
      <c r="J166" s="1" t="s">
        <v>140</v>
      </c>
      <c r="K166" s="1" t="s">
        <v>141</v>
      </c>
    </row>
    <row r="167" spans="10:11">
      <c r="J167" s="1" t="s">
        <v>142</v>
      </c>
      <c r="K167" s="1" t="s">
        <v>143</v>
      </c>
    </row>
    <row r="168" spans="10:11">
      <c r="J168" s="1" t="s">
        <v>144</v>
      </c>
      <c r="K168" s="1" t="s">
        <v>145</v>
      </c>
    </row>
    <row r="169" spans="10:11">
      <c r="J169" s="1" t="s">
        <v>146</v>
      </c>
      <c r="K169" s="1" t="s">
        <v>147</v>
      </c>
    </row>
    <row r="170" spans="10:11">
      <c r="J170" s="1" t="s">
        <v>148</v>
      </c>
      <c r="K170" s="1" t="s">
        <v>149</v>
      </c>
    </row>
    <row r="171" spans="10:11">
      <c r="J171" s="1" t="s">
        <v>150</v>
      </c>
      <c r="K171" s="1" t="s">
        <v>151</v>
      </c>
    </row>
  </sheetData>
  <sheetProtection selectLockedCells="1"/>
  <dataConsolidate/>
  <phoneticPr fontId="0" type="noConversion"/>
  <dataValidations count="2">
    <dataValidation type="list" allowBlank="1" showInputMessage="1" showErrorMessage="1" sqref="D6" xr:uid="{00000000-0002-0000-0100-000000000000}">
      <formula1>UnitList</formula1>
    </dataValidation>
    <dataValidation type="list" allowBlank="1" showInputMessage="1" showErrorMessage="1" sqref="D7" xr:uid="{00000000-0002-0000-0100-000001000000}">
      <formula1>ScaleList</formula1>
    </dataValidation>
  </dataValidations>
  <hyperlinks>
    <hyperlink ref="K23" r:id="rId1" display="http://www.xe.com/euro.htm" xr:uid="{00000000-0004-0000-0100-000000000000}"/>
    <hyperlink ref="K80" location="cfa" display="cfa" xr:uid="{00000000-0004-0000-0100-000001000000}"/>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12"/>
  <sheetViews>
    <sheetView workbookViewId="0">
      <selection activeCell="A12" sqref="A1:A12"/>
    </sheetView>
  </sheetViews>
  <sheetFormatPr defaultColWidth="9.140625" defaultRowHeight="15"/>
  <cols>
    <col min="1" max="1" width="43.140625" style="1" customWidth="1"/>
    <col min="2" max="16384" width="9.140625" style="1"/>
  </cols>
  <sheetData>
    <row r="1" spans="1:1">
      <c r="A1" s="1" t="s">
        <v>433</v>
      </c>
    </row>
    <row r="2" spans="1:1">
      <c r="A2" s="1" t="s">
        <v>434</v>
      </c>
    </row>
    <row r="3" spans="1:1">
      <c r="A3" s="1" t="s">
        <v>435</v>
      </c>
    </row>
    <row r="4" spans="1:1">
      <c r="A4" s="1" t="s">
        <v>436</v>
      </c>
    </row>
    <row r="5" spans="1:1">
      <c r="A5" s="1" t="s">
        <v>437</v>
      </c>
    </row>
    <row r="6" spans="1:1">
      <c r="A6" s="1" t="s">
        <v>438</v>
      </c>
    </row>
    <row r="7" spans="1:1">
      <c r="A7" s="1" t="s">
        <v>439</v>
      </c>
    </row>
    <row r="8" spans="1:1">
      <c r="A8" s="1" t="s">
        <v>440</v>
      </c>
    </row>
    <row r="9" spans="1:1">
      <c r="A9" s="1" t="s">
        <v>441</v>
      </c>
    </row>
    <row r="10" spans="1:1">
      <c r="A10" s="1" t="s">
        <v>442</v>
      </c>
    </row>
    <row r="11" spans="1:1">
      <c r="A11" s="1" t="s">
        <v>443</v>
      </c>
    </row>
    <row r="12" spans="1:1">
      <c r="A12" s="1" t="s">
        <v>444</v>
      </c>
    </row>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ColWidth="9.140625" defaultRowHeight="15"/>
  <cols>
    <col min="1" max="16384" width="9.140625" style="1"/>
  </cols>
  <sheetData/>
  <sheetProtection selectLockedCells="1"/>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A2" sqref="A2"/>
    </sheetView>
  </sheetViews>
  <sheetFormatPr defaultColWidth="9.140625" defaultRowHeight="15"/>
  <cols>
    <col min="1" max="16384" width="9.140625" style="1"/>
  </cols>
  <sheetData/>
  <sheetProtection selectLockedCells="1"/>
  <phoneticPr fontId="3"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
  <sheetViews>
    <sheetView showGridLines="0" workbookViewId="0">
      <selection activeCell="K15" sqref="K15"/>
    </sheetView>
  </sheetViews>
  <sheetFormatPr defaultRowHeight="15"/>
  <sheetData>
    <row r="1" spans="1:6">
      <c r="A1" s="9" t="s">
        <v>430</v>
      </c>
    </row>
    <row r="3" spans="1:6">
      <c r="C3" t="s">
        <v>431</v>
      </c>
    </row>
    <row r="6" spans="1:6">
      <c r="C6" t="s">
        <v>358</v>
      </c>
      <c r="E6" t="s">
        <v>357</v>
      </c>
      <c r="F6" t="s">
        <v>359</v>
      </c>
    </row>
    <row r="7" spans="1:6">
      <c r="C7" t="s">
        <v>357</v>
      </c>
    </row>
    <row r="8" spans="1:6">
      <c r="A8" t="s">
        <v>432</v>
      </c>
      <c r="D8" s="18">
        <f>StartUp!D16</f>
        <v>0</v>
      </c>
    </row>
    <row r="9" spans="1:6">
      <c r="C9" t="s">
        <v>357</v>
      </c>
    </row>
    <row r="10" spans="1:6">
      <c r="C10" t="s">
        <v>360</v>
      </c>
      <c r="F10" t="s">
        <v>361</v>
      </c>
    </row>
  </sheetData>
  <sheetProtection password="A44A" sheet="1" objects="1" scenarios="1"/>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2"/>
  <sheetViews>
    <sheetView showGridLines="0" tabSelected="1" topLeftCell="D20" workbookViewId="0">
      <selection activeCell="E32" sqref="E32"/>
    </sheetView>
  </sheetViews>
  <sheetFormatPr defaultRowHeight="15"/>
  <cols>
    <col min="1" max="3" width="9.140625" hidden="1" customWidth="1"/>
    <col min="5" max="5" width="111.7109375" customWidth="1"/>
  </cols>
  <sheetData>
    <row r="1" spans="1:8" ht="27.95" customHeight="1">
      <c r="A1" s="9" t="s">
        <v>566</v>
      </c>
      <c r="D1" s="100" t="s">
        <v>526</v>
      </c>
      <c r="E1" s="100"/>
      <c r="F1" s="100"/>
      <c r="G1" s="100"/>
      <c r="H1" s="100"/>
    </row>
    <row r="5" spans="1:8">
      <c r="E5" s="30" t="s">
        <v>447</v>
      </c>
      <c r="G5" s="39" t="s">
        <v>509</v>
      </c>
    </row>
    <row r="6" spans="1:8">
      <c r="E6" s="51" t="s">
        <v>449</v>
      </c>
      <c r="G6" s="40"/>
      <c r="H6" s="41" t="s">
        <v>510</v>
      </c>
    </row>
    <row r="7" spans="1:8">
      <c r="E7" s="51" t="s">
        <v>456</v>
      </c>
      <c r="G7" s="42"/>
      <c r="H7" s="41" t="s">
        <v>511</v>
      </c>
    </row>
    <row r="8" spans="1:8">
      <c r="E8" s="51" t="s">
        <v>575</v>
      </c>
      <c r="G8" s="43"/>
      <c r="H8" s="41" t="s">
        <v>512</v>
      </c>
    </row>
    <row r="9" spans="1:8">
      <c r="E9" s="30" t="s">
        <v>517</v>
      </c>
      <c r="G9" s="44"/>
      <c r="H9" s="41" t="s">
        <v>513</v>
      </c>
    </row>
    <row r="10" spans="1:8">
      <c r="G10" s="45"/>
      <c r="H10" s="41" t="s">
        <v>514</v>
      </c>
    </row>
    <row r="11" spans="1:8">
      <c r="G11" s="46"/>
      <c r="H11" s="41" t="s">
        <v>515</v>
      </c>
    </row>
    <row r="12" spans="1:8">
      <c r="G12" s="47"/>
      <c r="H12" s="41" t="s">
        <v>516</v>
      </c>
    </row>
  </sheetData>
  <mergeCells count="1">
    <mergeCell ref="D1:H1"/>
  </mergeCells>
  <phoneticPr fontId="3" type="noConversion"/>
  <hyperlinks>
    <hyperlink ref="E5" location="'General Information'!A1" display="General Information" xr:uid="{00000000-0004-0000-0600-000000000000}"/>
    <hyperlink ref="E6" location="'Section-1'!A1" display="Section-1" xr:uid="{00000000-0004-0000-0600-000001000000}"/>
    <hyperlink ref="E7" location="'Section-2'!A1" display="Section-2" xr:uid="{00000000-0004-0000-0600-000002000000}"/>
    <hyperlink ref="E8" location="'Section-3'!A1" display="Section-3" xr:uid="{00000000-0004-0000-0600-000003000000}"/>
    <hyperlink ref="E9" location="'Signatory'!A1" display="Signatory" xr:uid="{00000000-0004-0000-0600-000004000000}"/>
  </hyperlink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27"/>
  <sheetViews>
    <sheetView showGridLines="0" showZeros="0" topLeftCell="D1" workbookViewId="0">
      <selection activeCell="G21" sqref="G21"/>
    </sheetView>
  </sheetViews>
  <sheetFormatPr defaultRowHeight="15"/>
  <cols>
    <col min="1" max="1" width="9.7109375" hidden="1" customWidth="1"/>
    <col min="2" max="2" width="10.140625" hidden="1" customWidth="1"/>
    <col min="3" max="3" width="12.140625" hidden="1" customWidth="1"/>
    <col min="4" max="4" width="31" customWidth="1"/>
    <col min="5" max="5" width="47.140625" customWidth="1"/>
  </cols>
  <sheetData>
    <row r="1" spans="1:8" ht="27.95" customHeight="1">
      <c r="A1" s="9" t="s">
        <v>518</v>
      </c>
      <c r="D1" s="100" t="s">
        <v>447</v>
      </c>
      <c r="E1" s="100"/>
      <c r="F1" s="100"/>
      <c r="G1" s="100"/>
      <c r="H1" s="100"/>
    </row>
    <row r="3" spans="1:8">
      <c r="E3" s="30"/>
    </row>
    <row r="4" spans="1:8">
      <c r="E4" s="30"/>
    </row>
    <row r="5" spans="1:8">
      <c r="E5" s="30" t="s">
        <v>508</v>
      </c>
    </row>
    <row r="6" spans="1:8">
      <c r="E6" s="23"/>
    </row>
    <row r="7" spans="1:8" hidden="1">
      <c r="A7" s="86"/>
      <c r="B7" s="86"/>
      <c r="C7" s="86" t="s">
        <v>372</v>
      </c>
      <c r="D7" s="86"/>
      <c r="E7" s="86"/>
      <c r="F7" s="86"/>
      <c r="G7" s="86"/>
    </row>
    <row r="8" spans="1:8" hidden="1">
      <c r="A8" s="86"/>
      <c r="B8" s="86"/>
      <c r="C8" s="86"/>
      <c r="D8" s="86"/>
      <c r="E8" s="86"/>
      <c r="F8" s="86"/>
      <c r="G8" s="86"/>
    </row>
    <row r="9" spans="1:8" hidden="1">
      <c r="A9" s="86"/>
      <c r="B9" s="86"/>
      <c r="C9" s="86"/>
      <c r="D9" s="86"/>
      <c r="E9" s="86"/>
      <c r="F9" s="86"/>
      <c r="G9" s="86"/>
    </row>
    <row r="10" spans="1:8" hidden="1">
      <c r="A10" s="86"/>
      <c r="B10" s="86"/>
      <c r="C10" s="86" t="s">
        <v>358</v>
      </c>
      <c r="D10" s="86" t="s">
        <v>362</v>
      </c>
      <c r="E10" s="86"/>
      <c r="F10" s="86" t="s">
        <v>357</v>
      </c>
      <c r="G10" s="86" t="s">
        <v>359</v>
      </c>
    </row>
    <row r="11" spans="1:8">
      <c r="A11" s="63"/>
      <c r="B11" s="86"/>
      <c r="C11" s="86" t="s">
        <v>357</v>
      </c>
      <c r="D11" s="10"/>
      <c r="E11" s="10"/>
      <c r="F11" s="10"/>
      <c r="G11" s="86"/>
    </row>
    <row r="12" spans="1:8" ht="15" customHeight="1">
      <c r="A12" s="91" t="s">
        <v>591</v>
      </c>
      <c r="B12" s="91"/>
      <c r="C12" s="91"/>
      <c r="D12" s="76" t="s">
        <v>592</v>
      </c>
      <c r="E12" s="78" t="str">
        <f>StartUp!D26</f>
        <v>Report On Ownership And Control - RBI FID</v>
      </c>
      <c r="F12" s="10"/>
      <c r="G12" s="86"/>
    </row>
    <row r="13" spans="1:8">
      <c r="A13" s="91" t="s">
        <v>593</v>
      </c>
      <c r="B13" s="91"/>
      <c r="C13" s="91"/>
      <c r="D13" s="76" t="s">
        <v>594</v>
      </c>
      <c r="E13" s="78" t="str">
        <f>StartUp!D27</f>
        <v>ROC - FID</v>
      </c>
      <c r="F13" s="10"/>
      <c r="G13" s="86"/>
    </row>
    <row r="14" spans="1:8" ht="21.75" customHeight="1">
      <c r="A14" s="63" t="s">
        <v>378</v>
      </c>
      <c r="B14" s="86"/>
      <c r="C14" s="86"/>
      <c r="D14" s="54" t="s">
        <v>373</v>
      </c>
      <c r="E14" s="78">
        <f>StartUp!D17</f>
        <v>0</v>
      </c>
      <c r="F14" s="10"/>
      <c r="G14" s="86"/>
    </row>
    <row r="15" spans="1:8">
      <c r="A15" s="63" t="s">
        <v>483</v>
      </c>
      <c r="B15" s="86"/>
      <c r="C15" s="86"/>
      <c r="D15" s="15" t="s">
        <v>482</v>
      </c>
      <c r="E15" s="78">
        <f>StartUp!D16</f>
        <v>0</v>
      </c>
      <c r="F15" s="10"/>
      <c r="G15" s="86"/>
    </row>
    <row r="16" spans="1:8" ht="45" customHeight="1">
      <c r="A16" s="63" t="s">
        <v>379</v>
      </c>
      <c r="B16" s="86"/>
      <c r="C16" s="86"/>
      <c r="D16" s="54" t="s">
        <v>374</v>
      </c>
      <c r="E16" s="78">
        <f>StartUp!D25</f>
        <v>0</v>
      </c>
      <c r="F16" s="10"/>
      <c r="G16" s="86"/>
    </row>
    <row r="17" spans="1:7">
      <c r="A17" s="63" t="s">
        <v>484</v>
      </c>
      <c r="B17" s="86"/>
      <c r="C17" s="86"/>
      <c r="D17" s="90" t="s">
        <v>605</v>
      </c>
      <c r="E17" s="19">
        <f>StartUp!D9</f>
        <v>0</v>
      </c>
      <c r="F17" s="10"/>
      <c r="G17" s="86"/>
    </row>
    <row r="18" spans="1:7" s="83" customFormat="1">
      <c r="A18" s="91" t="s">
        <v>599</v>
      </c>
      <c r="B18" s="91"/>
      <c r="C18" s="91"/>
      <c r="D18" s="90" t="s">
        <v>600</v>
      </c>
      <c r="E18" s="92" t="str">
        <f>StartUp!D22</f>
        <v>Quarterly</v>
      </c>
      <c r="F18" s="85"/>
      <c r="G18" s="86"/>
    </row>
    <row r="19" spans="1:7">
      <c r="A19" s="63" t="s">
        <v>380</v>
      </c>
      <c r="B19" s="86"/>
      <c r="C19" s="86"/>
      <c r="D19" s="15" t="s">
        <v>375</v>
      </c>
      <c r="E19" s="93"/>
      <c r="F19" s="10"/>
      <c r="G19" s="86"/>
    </row>
    <row r="20" spans="1:7">
      <c r="A20" s="63" t="s">
        <v>381</v>
      </c>
      <c r="B20" s="86"/>
      <c r="C20" s="86"/>
      <c r="D20" s="15" t="s">
        <v>376</v>
      </c>
      <c r="E20" s="96"/>
      <c r="F20" s="10"/>
      <c r="G20" s="86"/>
    </row>
    <row r="21" spans="1:7" s="83" customFormat="1">
      <c r="A21" s="63" t="s">
        <v>607</v>
      </c>
      <c r="B21" s="86"/>
      <c r="C21" s="86"/>
      <c r="D21" s="90" t="s">
        <v>606</v>
      </c>
      <c r="E21" s="95"/>
      <c r="F21" s="85"/>
      <c r="G21" s="86"/>
    </row>
    <row r="22" spans="1:7">
      <c r="A22" s="63" t="s">
        <v>382</v>
      </c>
      <c r="B22" s="86"/>
      <c r="C22" s="86"/>
      <c r="D22" s="15" t="s">
        <v>377</v>
      </c>
      <c r="E22" s="16"/>
      <c r="F22" s="10"/>
      <c r="G22" s="86"/>
    </row>
    <row r="23" spans="1:7" s="75" customFormat="1">
      <c r="A23" s="91" t="s">
        <v>595</v>
      </c>
      <c r="B23" s="91"/>
      <c r="C23" s="91"/>
      <c r="D23" s="80" t="s">
        <v>596</v>
      </c>
      <c r="E23" s="82" t="str">
        <f>StartUp!D28</f>
        <v>V2.0</v>
      </c>
      <c r="F23" s="77"/>
      <c r="G23" s="86"/>
    </row>
    <row r="24" spans="1:7" s="79" customFormat="1">
      <c r="A24" s="63" t="s">
        <v>464</v>
      </c>
      <c r="B24" s="86"/>
      <c r="C24" s="86"/>
      <c r="D24" s="80" t="s">
        <v>463</v>
      </c>
      <c r="E24" s="98"/>
      <c r="F24" s="81"/>
      <c r="G24" s="86"/>
    </row>
    <row r="25" spans="1:7">
      <c r="A25" s="91" t="s">
        <v>597</v>
      </c>
      <c r="B25" s="91"/>
      <c r="C25" s="91"/>
      <c r="D25" s="74" t="s">
        <v>598</v>
      </c>
      <c r="E25" s="87">
        <f>StartUp!G8</f>
        <v>0</v>
      </c>
      <c r="F25" s="10"/>
      <c r="G25" s="86"/>
    </row>
    <row r="26" spans="1:7">
      <c r="A26" s="63"/>
      <c r="B26" s="86"/>
      <c r="C26" s="86" t="s">
        <v>357</v>
      </c>
      <c r="D26" s="101" t="str">
        <f>CONCATENATE("Note: Enter upto 2 digits after decimal.")</f>
        <v>Note: Enter upto 2 digits after decimal.</v>
      </c>
      <c r="E26" s="102"/>
      <c r="F26" s="10"/>
      <c r="G26" s="86"/>
    </row>
    <row r="27" spans="1:7">
      <c r="A27" s="86"/>
      <c r="B27" s="86"/>
      <c r="C27" s="86" t="s">
        <v>360</v>
      </c>
      <c r="D27" s="86"/>
      <c r="E27" s="86"/>
      <c r="F27" s="86"/>
      <c r="G27" s="86" t="s">
        <v>361</v>
      </c>
    </row>
  </sheetData>
  <mergeCells count="2">
    <mergeCell ref="D26:E26"/>
    <mergeCell ref="D1:H1"/>
  </mergeCells>
  <phoneticPr fontId="3" type="noConversion"/>
  <dataValidations count="3">
    <dataValidation allowBlank="1" showInputMessage="1" showErrorMessage="1" errorTitle="Input Error" error="Please enter a valid value from dropdown" sqref="E20" xr:uid="{00000000-0002-0000-0700-000000000000}"/>
    <dataValidation type="list" allowBlank="1" showInputMessage="1" showErrorMessage="1" errorTitle="Input Error" error="Please enter a valid value from dropdown" sqref="E22" xr:uid="{00000000-0002-0000-0700-000001000000}">
      <formula1>"Validated,Un-Validated"</formula1>
    </dataValidation>
    <dataValidation allowBlank="1" showInputMessage="1" showErrorMessage="1" errorTitle="Input Error" error="Please enter a valid value from dropdown" sqref="E23 E21" xr:uid="{00000000-0002-0000-0700-000002000000}"/>
  </dataValidations>
  <hyperlinks>
    <hyperlink ref="E5" location="Navigation!A1" display="Back To Navigation Page" xr:uid="{00000000-0004-0000-0700-000000000000}"/>
  </hyperlinks>
  <pageMargins left="0.75" right="0.75" top="1" bottom="1" header="0.5" footer="0.5"/>
  <pageSetup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A150"/>
  <sheetViews>
    <sheetView showGridLines="0" topLeftCell="D1" workbookViewId="0">
      <selection sqref="A1:C1048576"/>
    </sheetView>
  </sheetViews>
  <sheetFormatPr defaultRowHeight="15"/>
  <cols>
    <col min="1" max="3" width="9.140625" hidden="1" customWidth="1"/>
    <col min="5" max="5" width="64.42578125" customWidth="1"/>
    <col min="6" max="6" width="42.28515625" customWidth="1"/>
    <col min="7" max="7" width="17.28515625" customWidth="1"/>
    <col min="8" max="8" width="22" customWidth="1"/>
    <col min="9" max="9" width="20.5703125" customWidth="1"/>
    <col min="10" max="10" width="17.85546875" customWidth="1"/>
    <col min="11" max="11" width="30" hidden="1" customWidth="1"/>
    <col min="27" max="27" width="0" hidden="1" customWidth="1"/>
  </cols>
  <sheetData>
    <row r="1" spans="1:11" ht="27.95" customHeight="1">
      <c r="A1" s="49" t="s">
        <v>519</v>
      </c>
      <c r="B1" s="28"/>
      <c r="C1" s="28"/>
      <c r="D1" s="100" t="s">
        <v>527</v>
      </c>
      <c r="E1" s="100"/>
      <c r="F1" s="100"/>
      <c r="G1" s="100"/>
      <c r="H1" s="100"/>
      <c r="I1" s="100"/>
    </row>
    <row r="3" spans="1:11" hidden="1">
      <c r="A3" s="28"/>
      <c r="B3" s="28"/>
      <c r="C3" s="28"/>
      <c r="I3" s="23"/>
    </row>
    <row r="4" spans="1:11" hidden="1">
      <c r="A4" s="28"/>
      <c r="B4" s="28"/>
      <c r="C4" s="28"/>
      <c r="I4" s="23"/>
    </row>
    <row r="5" spans="1:11" hidden="1">
      <c r="A5" s="28"/>
      <c r="B5" s="28"/>
      <c r="C5" s="28"/>
      <c r="I5" s="23"/>
    </row>
    <row r="6" spans="1:11" hidden="1">
      <c r="A6" s="28"/>
      <c r="B6" s="28"/>
      <c r="C6" s="28"/>
      <c r="F6" s="30"/>
      <c r="I6" s="23"/>
    </row>
    <row r="7" spans="1:11">
      <c r="A7" s="28"/>
      <c r="B7" s="28"/>
      <c r="C7" s="28"/>
      <c r="F7" s="30"/>
      <c r="I7" s="23"/>
    </row>
    <row r="8" spans="1:11">
      <c r="A8" s="28"/>
      <c r="B8" s="28"/>
      <c r="C8" s="28"/>
      <c r="F8" s="30" t="s">
        <v>508</v>
      </c>
      <c r="I8" s="23"/>
    </row>
    <row r="9" spans="1:11" hidden="1">
      <c r="A9" s="91"/>
      <c r="B9" s="91"/>
      <c r="C9" s="91" t="s">
        <v>450</v>
      </c>
      <c r="D9" s="91"/>
      <c r="E9" s="91"/>
      <c r="F9" s="91"/>
      <c r="G9" s="91"/>
      <c r="H9" s="91"/>
      <c r="K9" s="23"/>
    </row>
    <row r="10" spans="1:11" hidden="1">
      <c r="A10" s="91"/>
      <c r="B10" s="91"/>
      <c r="C10" s="91"/>
      <c r="D10" s="91"/>
      <c r="E10" s="91"/>
      <c r="F10" s="91"/>
      <c r="G10" s="91"/>
      <c r="H10" s="91"/>
      <c r="K10" s="23"/>
    </row>
    <row r="11" spans="1:11" hidden="1">
      <c r="A11" s="91"/>
      <c r="B11" s="91"/>
      <c r="C11" s="91"/>
      <c r="D11" s="91"/>
      <c r="E11" s="91"/>
      <c r="F11" s="91"/>
      <c r="G11" s="91"/>
      <c r="H11" s="91"/>
      <c r="K11" s="23"/>
    </row>
    <row r="12" spans="1:11">
      <c r="A12" s="91"/>
      <c r="B12" s="91"/>
      <c r="C12" s="91" t="s">
        <v>358</v>
      </c>
      <c r="D12" s="91" t="s">
        <v>362</v>
      </c>
      <c r="E12" s="91" t="s">
        <v>362</v>
      </c>
      <c r="F12" s="91"/>
      <c r="G12" s="91" t="s">
        <v>357</v>
      </c>
      <c r="H12" s="91" t="s">
        <v>359</v>
      </c>
      <c r="K12" s="23"/>
    </row>
    <row r="13" spans="1:11">
      <c r="A13" s="91"/>
      <c r="B13" s="91"/>
      <c r="C13" s="68" t="s">
        <v>362</v>
      </c>
      <c r="D13" s="110" t="s">
        <v>451</v>
      </c>
      <c r="E13" s="111"/>
      <c r="F13" s="112"/>
      <c r="H13" s="91"/>
      <c r="K13" s="23"/>
    </row>
    <row r="14" spans="1:11">
      <c r="A14" s="91"/>
      <c r="B14" s="91"/>
      <c r="C14" s="91" t="s">
        <v>357</v>
      </c>
      <c r="H14" s="91"/>
      <c r="K14" s="23"/>
    </row>
    <row r="15" spans="1:11">
      <c r="A15" s="91" t="s">
        <v>529</v>
      </c>
      <c r="B15" s="91"/>
      <c r="C15" s="91"/>
      <c r="D15" s="108" t="s">
        <v>498</v>
      </c>
      <c r="E15" s="109"/>
      <c r="F15" s="21"/>
      <c r="H15" s="91"/>
      <c r="K15" s="23"/>
    </row>
    <row r="16" spans="1:11">
      <c r="A16" s="91" t="s">
        <v>576</v>
      </c>
      <c r="B16" s="91"/>
      <c r="C16" s="91"/>
      <c r="D16" s="108" t="s">
        <v>499</v>
      </c>
      <c r="E16" s="109"/>
      <c r="F16" s="33"/>
      <c r="H16" s="91"/>
      <c r="K16" s="23"/>
    </row>
    <row r="17" spans="1:14">
      <c r="A17" s="91" t="s">
        <v>577</v>
      </c>
      <c r="B17" s="91"/>
      <c r="C17" s="91"/>
      <c r="D17" s="108" t="s">
        <v>500</v>
      </c>
      <c r="E17" s="109"/>
      <c r="F17" s="33"/>
      <c r="H17" s="91"/>
      <c r="K17" s="23"/>
    </row>
    <row r="18" spans="1:14" hidden="1">
      <c r="A18" s="91"/>
      <c r="B18" s="91"/>
      <c r="C18" s="91" t="s">
        <v>357</v>
      </c>
      <c r="H18" s="91"/>
      <c r="K18" s="23"/>
    </row>
    <row r="19" spans="1:14" hidden="1">
      <c r="A19" s="91"/>
      <c r="B19" s="91"/>
      <c r="C19" s="91" t="s">
        <v>360</v>
      </c>
      <c r="D19" s="91"/>
      <c r="E19" s="91"/>
      <c r="F19" s="91"/>
      <c r="G19" s="91"/>
      <c r="H19" s="91" t="s">
        <v>361</v>
      </c>
      <c r="K19" s="23"/>
    </row>
    <row r="20" spans="1:14" hidden="1">
      <c r="A20" s="28"/>
      <c r="B20" s="28"/>
      <c r="C20" s="28"/>
      <c r="I20" s="23"/>
    </row>
    <row r="21" spans="1:14" hidden="1">
      <c r="A21" s="28"/>
      <c r="B21" s="28"/>
      <c r="C21" s="28"/>
      <c r="I21" s="23"/>
    </row>
    <row r="22" spans="1:14" hidden="1">
      <c r="A22" s="28"/>
      <c r="B22" s="28"/>
      <c r="C22" s="28"/>
      <c r="I22" s="23"/>
    </row>
    <row r="23" spans="1:14" hidden="1">
      <c r="A23" s="86"/>
      <c r="B23" s="86"/>
      <c r="C23" s="86" t="s">
        <v>493</v>
      </c>
      <c r="D23" s="86"/>
      <c r="E23" s="86"/>
      <c r="F23" s="86"/>
      <c r="G23" s="86"/>
      <c r="H23" s="86"/>
      <c r="I23" s="86"/>
      <c r="J23" s="86"/>
      <c r="K23" s="86"/>
      <c r="L23" s="86"/>
      <c r="M23" s="86"/>
      <c r="N23" s="24"/>
    </row>
    <row r="24" spans="1:14" hidden="1">
      <c r="A24" s="86"/>
      <c r="B24" s="86"/>
      <c r="C24" s="86"/>
      <c r="D24" s="86"/>
      <c r="E24" s="86"/>
      <c r="F24" s="86" t="s">
        <v>494</v>
      </c>
      <c r="G24" s="86" t="s">
        <v>388</v>
      </c>
      <c r="H24" s="86" t="s">
        <v>390</v>
      </c>
      <c r="I24" s="86" t="s">
        <v>389</v>
      </c>
      <c r="J24" s="86" t="s">
        <v>461</v>
      </c>
      <c r="K24" s="86"/>
      <c r="L24" s="86"/>
      <c r="M24" s="86"/>
      <c r="N24" s="24"/>
    </row>
    <row r="25" spans="1:14" hidden="1">
      <c r="A25" s="63"/>
      <c r="B25" s="86"/>
      <c r="C25" s="86"/>
      <c r="D25" s="86"/>
      <c r="E25" s="86" t="s">
        <v>491</v>
      </c>
      <c r="F25" s="86"/>
      <c r="G25" s="86"/>
      <c r="H25" s="86"/>
      <c r="I25" s="86"/>
      <c r="J25" s="86"/>
      <c r="K25" s="86" t="s">
        <v>391</v>
      </c>
      <c r="L25" s="86"/>
      <c r="M25" s="86"/>
      <c r="N25" s="24"/>
    </row>
    <row r="26" spans="1:14" hidden="1">
      <c r="A26" s="63"/>
      <c r="B26" s="86"/>
      <c r="C26" s="86" t="s">
        <v>358</v>
      </c>
      <c r="D26" s="86" t="s">
        <v>364</v>
      </c>
      <c r="E26" s="86" t="s">
        <v>363</v>
      </c>
      <c r="F26" s="86"/>
      <c r="G26" s="86"/>
      <c r="H26" s="86"/>
      <c r="I26" s="86"/>
      <c r="J26" s="86"/>
      <c r="K26" s="86" t="s">
        <v>363</v>
      </c>
      <c r="L26" s="86" t="s">
        <v>357</v>
      </c>
      <c r="M26" s="86" t="s">
        <v>359</v>
      </c>
      <c r="N26" s="24"/>
    </row>
    <row r="27" spans="1:14" ht="30" customHeight="1">
      <c r="A27" s="63"/>
      <c r="B27" s="86"/>
      <c r="C27" s="65" t="s">
        <v>362</v>
      </c>
      <c r="D27" s="22" t="s">
        <v>385</v>
      </c>
      <c r="E27" s="22" t="s">
        <v>386</v>
      </c>
      <c r="F27" s="22" t="s">
        <v>383</v>
      </c>
      <c r="G27" s="22" t="s">
        <v>384</v>
      </c>
      <c r="H27" s="22" t="s">
        <v>467</v>
      </c>
      <c r="I27" s="22" t="s">
        <v>569</v>
      </c>
      <c r="J27" s="22" t="s">
        <v>570</v>
      </c>
      <c r="K27" s="11"/>
      <c r="L27" s="10"/>
      <c r="M27" s="86"/>
      <c r="N27" s="24"/>
    </row>
    <row r="28" spans="1:14" hidden="1">
      <c r="A28" s="63"/>
      <c r="B28" s="86"/>
      <c r="C28" s="86" t="s">
        <v>357</v>
      </c>
      <c r="D28" s="10"/>
      <c r="E28" s="10"/>
      <c r="F28" s="10"/>
      <c r="G28" s="10"/>
      <c r="H28" s="10"/>
      <c r="I28" s="10"/>
      <c r="J28" s="10"/>
      <c r="K28" s="10"/>
      <c r="L28" s="10"/>
      <c r="M28" s="86"/>
      <c r="N28" s="24"/>
    </row>
    <row r="29" spans="1:14" ht="15" customHeight="1">
      <c r="A29" s="63"/>
      <c r="B29" s="86"/>
      <c r="C29" s="65"/>
      <c r="D29" s="26">
        <v>1</v>
      </c>
      <c r="E29" s="12"/>
      <c r="F29" s="16"/>
      <c r="G29" s="21"/>
      <c r="H29" s="20">
        <f>ROUND((IF($F$15=0,0,G29/$F$15)),4)</f>
        <v>0</v>
      </c>
      <c r="I29" s="34">
        <f>ROUND((($F$17*G29)),2)</f>
        <v>0</v>
      </c>
      <c r="J29" s="34">
        <f>ROUND((G29*$F$16),2)</f>
        <v>0</v>
      </c>
      <c r="K29" s="12" t="s">
        <v>387</v>
      </c>
      <c r="L29" s="10"/>
      <c r="M29" s="86"/>
      <c r="N29" s="24"/>
    </row>
    <row r="30" spans="1:14" hidden="1">
      <c r="A30" s="63"/>
      <c r="B30" s="86"/>
      <c r="C30" s="86" t="s">
        <v>357</v>
      </c>
      <c r="D30" s="10"/>
      <c r="E30" s="10"/>
      <c r="F30" s="10"/>
      <c r="G30" s="10"/>
      <c r="H30" s="10"/>
      <c r="I30" s="10"/>
      <c r="J30" s="10"/>
      <c r="K30" s="10" t="s">
        <v>496</v>
      </c>
      <c r="L30" s="10"/>
      <c r="M30" s="86"/>
      <c r="N30" s="24"/>
    </row>
    <row r="31" spans="1:14" hidden="1">
      <c r="A31" s="86"/>
      <c r="B31" s="86"/>
      <c r="C31" s="86" t="s">
        <v>360</v>
      </c>
      <c r="D31" s="86"/>
      <c r="E31" s="86"/>
      <c r="F31" s="86"/>
      <c r="G31" s="86"/>
      <c r="H31" s="86"/>
      <c r="I31" s="86"/>
      <c r="J31" s="86"/>
      <c r="K31" s="86" t="s">
        <v>497</v>
      </c>
      <c r="L31" s="86"/>
      <c r="M31" s="86" t="s">
        <v>361</v>
      </c>
      <c r="N31" s="24"/>
    </row>
    <row r="32" spans="1:14" hidden="1">
      <c r="A32" s="28"/>
      <c r="B32" s="28"/>
      <c r="C32" s="28"/>
    </row>
    <row r="33" spans="1:12" hidden="1">
      <c r="A33" s="91"/>
      <c r="B33" s="91"/>
      <c r="C33" s="91" t="s">
        <v>495</v>
      </c>
      <c r="D33" s="91"/>
      <c r="E33" s="91"/>
      <c r="F33" s="91"/>
      <c r="G33" s="91"/>
      <c r="H33" s="91"/>
      <c r="I33" s="91"/>
      <c r="J33" s="91"/>
      <c r="K33" s="91"/>
      <c r="L33" s="91"/>
    </row>
    <row r="34" spans="1:12" hidden="1">
      <c r="A34" s="91"/>
      <c r="B34" s="91"/>
      <c r="C34" s="91"/>
      <c r="D34" s="91"/>
      <c r="E34" s="91"/>
      <c r="F34" s="91"/>
      <c r="G34" s="91" t="s">
        <v>388</v>
      </c>
      <c r="H34" s="91" t="s">
        <v>390</v>
      </c>
      <c r="I34" s="91" t="s">
        <v>389</v>
      </c>
      <c r="J34" s="91" t="s">
        <v>461</v>
      </c>
      <c r="K34" s="91"/>
      <c r="L34" s="91"/>
    </row>
    <row r="35" spans="1:12" hidden="1">
      <c r="A35" s="91"/>
      <c r="B35" s="91"/>
      <c r="C35" s="91"/>
      <c r="D35" s="91"/>
      <c r="E35" s="91"/>
      <c r="F35" s="91"/>
      <c r="G35" s="91"/>
      <c r="H35" s="91"/>
      <c r="I35" s="91"/>
      <c r="J35" s="91"/>
      <c r="K35" s="91"/>
      <c r="L35" s="91"/>
    </row>
    <row r="36" spans="1:12" hidden="1">
      <c r="A36" s="91"/>
      <c r="B36" s="91"/>
      <c r="C36" s="91" t="s">
        <v>358</v>
      </c>
      <c r="D36" s="91" t="s">
        <v>362</v>
      </c>
      <c r="E36" s="91" t="s">
        <v>362</v>
      </c>
      <c r="F36" s="91"/>
      <c r="G36" s="91"/>
      <c r="H36" s="91"/>
      <c r="I36" s="91"/>
      <c r="J36" s="91"/>
      <c r="K36" s="91" t="s">
        <v>357</v>
      </c>
      <c r="L36" s="91" t="s">
        <v>359</v>
      </c>
    </row>
    <row r="37" spans="1:12" hidden="1">
      <c r="A37" s="91"/>
      <c r="B37" s="91"/>
      <c r="C37" s="91" t="s">
        <v>357</v>
      </c>
      <c r="K37" s="25"/>
      <c r="L37" s="91"/>
    </row>
    <row r="38" spans="1:12">
      <c r="A38" s="91"/>
      <c r="B38" s="91"/>
      <c r="C38" s="91"/>
      <c r="D38" s="106" t="s">
        <v>567</v>
      </c>
      <c r="E38" s="107"/>
      <c r="F38" s="35"/>
      <c r="G38" s="37">
        <f>SUM(G29:INDEX(G:G,ROW()-8))</f>
        <v>0</v>
      </c>
      <c r="H38" s="20">
        <f>SUM(H29:INDEX(H:H,ROW()-8))</f>
        <v>0</v>
      </c>
      <c r="I38" s="34">
        <f>SUM(I29:INDEX(I:I,ROW()-8))</f>
        <v>0</v>
      </c>
      <c r="J38" s="34">
        <f>SUM(J29:INDEX(J:J,ROW()-8))</f>
        <v>0</v>
      </c>
      <c r="K38" s="25"/>
      <c r="L38" s="91"/>
    </row>
    <row r="39" spans="1:12" ht="15" customHeight="1">
      <c r="A39" s="91"/>
      <c r="B39" s="91"/>
      <c r="C39" s="68"/>
      <c r="D39" s="56" t="s">
        <v>584</v>
      </c>
      <c r="E39" s="56"/>
      <c r="F39" s="57"/>
      <c r="G39" s="56"/>
      <c r="H39" s="56"/>
      <c r="I39" s="56"/>
      <c r="J39" s="56"/>
      <c r="K39" s="55"/>
      <c r="L39" s="91"/>
    </row>
    <row r="40" spans="1:12">
      <c r="A40" s="91"/>
      <c r="B40" s="91"/>
      <c r="C40" s="91" t="s">
        <v>357</v>
      </c>
      <c r="D40" s="110" t="s">
        <v>583</v>
      </c>
      <c r="E40" s="111"/>
      <c r="F40" s="111"/>
      <c r="G40" s="111"/>
      <c r="H40" s="111"/>
      <c r="I40" s="111"/>
      <c r="J40" s="112"/>
      <c r="K40" s="25"/>
      <c r="L40" s="91"/>
    </row>
    <row r="41" spans="1:12">
      <c r="A41" s="91"/>
      <c r="B41" s="91"/>
      <c r="C41" s="91" t="s">
        <v>360</v>
      </c>
      <c r="D41" s="91"/>
      <c r="E41" s="91"/>
      <c r="F41" s="91"/>
      <c r="G41" s="91"/>
      <c r="H41" s="91"/>
      <c r="I41" s="91"/>
      <c r="J41" s="91"/>
      <c r="K41" s="91"/>
      <c r="L41" s="91" t="s">
        <v>361</v>
      </c>
    </row>
    <row r="42" spans="1:12" hidden="1">
      <c r="A42" s="28"/>
      <c r="B42" s="28"/>
      <c r="C42" s="28"/>
    </row>
    <row r="43" spans="1:12" hidden="1">
      <c r="A43" s="28"/>
      <c r="B43" s="28"/>
      <c r="C43" s="28"/>
    </row>
    <row r="44" spans="1:12" hidden="1">
      <c r="A44" s="28"/>
      <c r="B44" s="28"/>
      <c r="C44" s="28"/>
    </row>
    <row r="45" spans="1:12" hidden="1">
      <c r="A45" s="28"/>
      <c r="B45" s="28"/>
      <c r="C45" s="28"/>
    </row>
    <row r="46" spans="1:12" hidden="1">
      <c r="A46" s="91"/>
      <c r="B46" s="91"/>
      <c r="C46" s="91" t="s">
        <v>403</v>
      </c>
      <c r="D46" s="91"/>
      <c r="E46" s="91"/>
      <c r="F46" s="91"/>
      <c r="G46" s="91"/>
      <c r="H46" s="91"/>
      <c r="I46" s="91"/>
      <c r="J46" s="91"/>
      <c r="K46" s="91"/>
      <c r="L46" s="91"/>
    </row>
    <row r="47" spans="1:12" hidden="1">
      <c r="A47" s="91"/>
      <c r="B47" s="91"/>
      <c r="C47" s="91"/>
      <c r="D47" s="91"/>
      <c r="E47" s="91"/>
      <c r="F47" s="91" t="s">
        <v>462</v>
      </c>
      <c r="G47" s="91" t="s">
        <v>388</v>
      </c>
      <c r="H47" s="91" t="s">
        <v>390</v>
      </c>
      <c r="I47" s="91" t="s">
        <v>389</v>
      </c>
      <c r="J47" s="91" t="s">
        <v>461</v>
      </c>
      <c r="K47" s="91"/>
      <c r="L47" s="91"/>
    </row>
    <row r="48" spans="1:12" hidden="1">
      <c r="A48" s="91"/>
      <c r="B48" s="91"/>
      <c r="C48" s="91"/>
      <c r="D48" s="91"/>
      <c r="E48" s="91"/>
      <c r="F48" s="91"/>
      <c r="G48" s="91"/>
      <c r="H48" s="91"/>
      <c r="I48" s="91"/>
      <c r="J48" s="91"/>
      <c r="K48" s="91"/>
      <c r="L48" s="91"/>
    </row>
    <row r="49" spans="1:12">
      <c r="A49" s="91"/>
      <c r="B49" s="91"/>
      <c r="C49" s="91" t="s">
        <v>358</v>
      </c>
      <c r="D49" s="91" t="s">
        <v>362</v>
      </c>
      <c r="E49" s="91" t="s">
        <v>362</v>
      </c>
      <c r="F49" s="91"/>
      <c r="G49" s="91"/>
      <c r="H49" s="91"/>
      <c r="I49" s="91"/>
      <c r="J49" s="91"/>
      <c r="K49" s="91" t="s">
        <v>357</v>
      </c>
      <c r="L49" s="91" t="s">
        <v>359</v>
      </c>
    </row>
    <row r="50" spans="1:12">
      <c r="A50" s="91"/>
      <c r="B50" s="91"/>
      <c r="C50" s="91" t="s">
        <v>362</v>
      </c>
      <c r="D50" s="110" t="s">
        <v>453</v>
      </c>
      <c r="E50" s="111"/>
      <c r="F50" s="111"/>
      <c r="G50" s="111"/>
      <c r="H50" s="111"/>
      <c r="I50" s="111"/>
      <c r="J50" s="112"/>
      <c r="K50" s="25"/>
      <c r="L50" s="91"/>
    </row>
    <row r="51" spans="1:12" ht="30">
      <c r="A51" s="91"/>
      <c r="B51" s="91"/>
      <c r="C51" s="68" t="s">
        <v>362</v>
      </c>
      <c r="D51" s="113" t="s">
        <v>404</v>
      </c>
      <c r="E51" s="113"/>
      <c r="F51" s="22" t="s">
        <v>405</v>
      </c>
      <c r="G51" s="22" t="s">
        <v>384</v>
      </c>
      <c r="H51" s="22" t="s">
        <v>452</v>
      </c>
      <c r="I51" s="22" t="s">
        <v>569</v>
      </c>
      <c r="J51" s="22" t="s">
        <v>570</v>
      </c>
      <c r="L51" s="91"/>
    </row>
    <row r="52" spans="1:12" hidden="1">
      <c r="A52" s="91"/>
      <c r="B52" s="91"/>
      <c r="C52" s="91" t="s">
        <v>357</v>
      </c>
      <c r="D52" s="25"/>
      <c r="L52" s="91"/>
    </row>
    <row r="53" spans="1:12">
      <c r="A53" s="91"/>
      <c r="B53" s="91" t="s">
        <v>445</v>
      </c>
      <c r="C53" s="91"/>
      <c r="D53" s="108" t="s">
        <v>501</v>
      </c>
      <c r="E53" s="109"/>
      <c r="F53" s="21"/>
      <c r="G53" s="59"/>
      <c r="H53" s="36">
        <f>ROUND((IF($F$15=0,0,G53/$F$15)),4)</f>
        <v>0</v>
      </c>
      <c r="I53" s="34">
        <f>ROUND(($F$17*G53),2)</f>
        <v>0</v>
      </c>
      <c r="J53" s="34">
        <f>ROUND((G53*$F$16),2)</f>
        <v>0</v>
      </c>
      <c r="L53" s="91"/>
    </row>
    <row r="54" spans="1:12">
      <c r="A54" s="91"/>
      <c r="B54" s="91" t="s">
        <v>407</v>
      </c>
      <c r="C54" s="91"/>
      <c r="D54" s="108" t="s">
        <v>406</v>
      </c>
      <c r="E54" s="109"/>
      <c r="F54" s="21"/>
      <c r="G54" s="59"/>
      <c r="H54" s="36">
        <f>ROUND((IF($F$15=0,0,G54/$F$15)),4)</f>
        <v>0</v>
      </c>
      <c r="I54" s="34">
        <f>ROUND(($F$17*G54),2)</f>
        <v>0</v>
      </c>
      <c r="J54" s="34">
        <f>ROUND((G54*$F$16),2)</f>
        <v>0</v>
      </c>
      <c r="L54" s="91"/>
    </row>
    <row r="55" spans="1:12">
      <c r="A55" s="91"/>
      <c r="B55" s="91" t="s">
        <v>546</v>
      </c>
      <c r="C55" s="91"/>
      <c r="D55" s="103" t="s">
        <v>502</v>
      </c>
      <c r="E55" s="104"/>
      <c r="F55" s="37">
        <f>F53+F54</f>
        <v>0</v>
      </c>
      <c r="G55" s="37">
        <f>G53+G54</f>
        <v>0</v>
      </c>
      <c r="H55" s="20">
        <f>H53+H54</f>
        <v>0</v>
      </c>
      <c r="I55" s="34">
        <f>I53+I54</f>
        <v>0</v>
      </c>
      <c r="J55" s="34">
        <f>J53+J54</f>
        <v>0</v>
      </c>
      <c r="L55" s="91"/>
    </row>
    <row r="56" spans="1:12">
      <c r="A56" s="91"/>
      <c r="B56" s="91"/>
      <c r="C56" s="91"/>
      <c r="D56" s="103" t="s">
        <v>503</v>
      </c>
      <c r="E56" s="105"/>
      <c r="F56" s="37">
        <f>IF(ISBLANK(E29),0,INDEX(D:D,ROW()-27)+F55)</f>
        <v>0</v>
      </c>
      <c r="G56" s="37">
        <f>G38+G55</f>
        <v>0</v>
      </c>
      <c r="H56" s="20">
        <f>H38+H55</f>
        <v>0</v>
      </c>
      <c r="I56" s="34">
        <f>I38+I55</f>
        <v>0</v>
      </c>
      <c r="J56" s="34">
        <f>J38+J55</f>
        <v>0</v>
      </c>
      <c r="L56" s="91"/>
    </row>
    <row r="57" spans="1:12">
      <c r="A57" s="91"/>
      <c r="B57" s="91"/>
      <c r="C57" s="91" t="s">
        <v>357</v>
      </c>
      <c r="D57" s="25"/>
      <c r="L57" s="91"/>
    </row>
    <row r="58" spans="1:12" hidden="1">
      <c r="A58" s="91"/>
      <c r="B58" s="91"/>
      <c r="C58" s="91" t="s">
        <v>360</v>
      </c>
      <c r="D58" s="91"/>
      <c r="E58" s="91"/>
      <c r="F58" s="91"/>
      <c r="G58" s="91"/>
      <c r="H58" s="91"/>
      <c r="I58" s="91"/>
      <c r="J58" s="91"/>
      <c r="K58" s="91"/>
      <c r="L58" s="91" t="s">
        <v>361</v>
      </c>
    </row>
    <row r="59" spans="1:12" hidden="1">
      <c r="A59" s="28"/>
      <c r="B59" s="28"/>
      <c r="C59" s="28"/>
    </row>
    <row r="60" spans="1:12" hidden="1">
      <c r="A60" s="28"/>
      <c r="B60" s="28"/>
      <c r="C60" s="28"/>
    </row>
    <row r="61" spans="1:12" hidden="1">
      <c r="A61" s="28"/>
      <c r="B61" s="28"/>
      <c r="C61" s="28"/>
    </row>
    <row r="62" spans="1:12" hidden="1">
      <c r="A62" s="28"/>
      <c r="B62" s="28"/>
      <c r="C62" s="28"/>
    </row>
    <row r="63" spans="1:12" hidden="1">
      <c r="A63" s="28"/>
      <c r="B63" s="28"/>
      <c r="C63" s="28"/>
    </row>
    <row r="64" spans="1:12" hidden="1">
      <c r="A64" s="28"/>
      <c r="B64" s="28"/>
      <c r="C64" s="28"/>
      <c r="I64" s="23"/>
    </row>
    <row r="65" spans="1:9" hidden="1">
      <c r="A65" s="91"/>
      <c r="B65" s="91"/>
      <c r="C65" s="91" t="s">
        <v>408</v>
      </c>
      <c r="D65" s="91"/>
      <c r="E65" s="91"/>
      <c r="F65" s="91"/>
      <c r="G65" s="91"/>
      <c r="H65" s="91"/>
      <c r="I65" s="91"/>
    </row>
    <row r="66" spans="1:9" hidden="1">
      <c r="A66" s="91"/>
      <c r="B66" s="91"/>
      <c r="C66" s="91"/>
      <c r="D66" s="91"/>
      <c r="E66" s="91"/>
      <c r="F66" s="91" t="s">
        <v>419</v>
      </c>
      <c r="G66" s="91" t="s">
        <v>419</v>
      </c>
      <c r="H66" s="91"/>
      <c r="I66" s="91"/>
    </row>
    <row r="67" spans="1:9" hidden="1">
      <c r="A67" s="91"/>
      <c r="B67" s="91"/>
      <c r="C67" s="91"/>
      <c r="D67" s="91"/>
      <c r="E67" s="91"/>
      <c r="F67" s="91" t="s">
        <v>414</v>
      </c>
      <c r="G67" s="91" t="s">
        <v>415</v>
      </c>
      <c r="H67" s="91"/>
      <c r="I67" s="91"/>
    </row>
    <row r="68" spans="1:9">
      <c r="A68" s="91"/>
      <c r="B68" s="91"/>
      <c r="C68" s="91" t="s">
        <v>358</v>
      </c>
      <c r="D68" s="91" t="s">
        <v>362</v>
      </c>
      <c r="E68" s="91" t="s">
        <v>362</v>
      </c>
      <c r="F68" s="91"/>
      <c r="G68" s="91"/>
      <c r="H68" s="91" t="s">
        <v>357</v>
      </c>
      <c r="I68" s="91" t="s">
        <v>359</v>
      </c>
    </row>
    <row r="69" spans="1:9">
      <c r="A69" s="91"/>
      <c r="B69" s="91"/>
      <c r="C69" s="91" t="s">
        <v>362</v>
      </c>
      <c r="D69" s="103" t="s">
        <v>454</v>
      </c>
      <c r="E69" s="116"/>
      <c r="F69" s="116"/>
      <c r="G69" s="105"/>
      <c r="H69" s="25"/>
      <c r="I69" s="91"/>
    </row>
    <row r="70" spans="1:9">
      <c r="A70" s="91"/>
      <c r="B70" s="91"/>
      <c r="C70" s="91" t="s">
        <v>362</v>
      </c>
      <c r="D70" s="103" t="s">
        <v>572</v>
      </c>
      <c r="E70" s="105"/>
      <c r="F70" s="14" t="s">
        <v>409</v>
      </c>
      <c r="G70" s="14" t="s">
        <v>410</v>
      </c>
      <c r="I70" s="91"/>
    </row>
    <row r="71" spans="1:9" hidden="1">
      <c r="A71" s="91"/>
      <c r="B71" s="91"/>
      <c r="C71" s="91" t="s">
        <v>357</v>
      </c>
      <c r="D71" s="25"/>
      <c r="I71" s="91"/>
    </row>
    <row r="72" spans="1:9">
      <c r="A72" s="91"/>
      <c r="B72" s="91" t="s">
        <v>505</v>
      </c>
      <c r="C72" s="91"/>
      <c r="D72" s="108" t="s">
        <v>469</v>
      </c>
      <c r="E72" s="109"/>
      <c r="F72" s="17"/>
      <c r="G72" s="17"/>
      <c r="I72" s="91"/>
    </row>
    <row r="73" spans="1:9">
      <c r="A73" s="91"/>
      <c r="B73" s="91" t="s">
        <v>504</v>
      </c>
      <c r="C73" s="91"/>
      <c r="D73" s="108" t="s">
        <v>468</v>
      </c>
      <c r="E73" s="118"/>
      <c r="F73" s="17"/>
      <c r="G73" s="17"/>
      <c r="I73" s="91"/>
    </row>
    <row r="74" spans="1:9">
      <c r="A74" s="91"/>
      <c r="B74" s="91" t="s">
        <v>416</v>
      </c>
      <c r="C74" s="91"/>
      <c r="D74" s="108" t="s">
        <v>571</v>
      </c>
      <c r="E74" s="109"/>
      <c r="F74" s="20">
        <f>F75+F76</f>
        <v>0</v>
      </c>
      <c r="G74" s="20">
        <f>G75+G76</f>
        <v>0</v>
      </c>
      <c r="I74" s="91"/>
    </row>
    <row r="75" spans="1:9">
      <c r="A75" s="91"/>
      <c r="B75" s="91" t="s">
        <v>506</v>
      </c>
      <c r="C75" s="91"/>
      <c r="D75" s="108" t="s">
        <v>573</v>
      </c>
      <c r="E75" s="118"/>
      <c r="F75" s="17"/>
      <c r="G75" s="17"/>
      <c r="I75" s="91"/>
    </row>
    <row r="76" spans="1:9">
      <c r="A76" s="91"/>
      <c r="B76" s="91" t="s">
        <v>507</v>
      </c>
      <c r="C76" s="91"/>
      <c r="D76" s="108" t="s">
        <v>574</v>
      </c>
      <c r="E76" s="118"/>
      <c r="F76" s="17"/>
      <c r="G76" s="17"/>
      <c r="I76" s="91"/>
    </row>
    <row r="77" spans="1:9">
      <c r="A77" s="91"/>
      <c r="B77" s="91" t="s">
        <v>417</v>
      </c>
      <c r="C77" s="91"/>
      <c r="D77" s="108" t="s">
        <v>411</v>
      </c>
      <c r="E77" s="109"/>
      <c r="F77" s="17"/>
      <c r="G77" s="17"/>
      <c r="I77" s="91"/>
    </row>
    <row r="78" spans="1:9">
      <c r="A78" s="91"/>
      <c r="B78" s="91" t="s">
        <v>418</v>
      </c>
      <c r="C78" s="91"/>
      <c r="D78" s="108" t="s">
        <v>412</v>
      </c>
      <c r="E78" s="109"/>
      <c r="F78" s="17"/>
      <c r="G78" s="17"/>
      <c r="I78" s="91"/>
    </row>
    <row r="79" spans="1:9">
      <c r="A79" s="91"/>
      <c r="B79" s="91"/>
      <c r="C79" s="91"/>
      <c r="D79" s="103" t="s">
        <v>413</v>
      </c>
      <c r="E79" s="105"/>
      <c r="F79" s="20">
        <f>F72+F73+F74+F77+F78</f>
        <v>0</v>
      </c>
      <c r="G79" s="20">
        <f>G72+G73+G74+G77+G78</f>
        <v>0</v>
      </c>
      <c r="I79" s="91"/>
    </row>
    <row r="80" spans="1:9" ht="16.5" hidden="1" customHeight="1">
      <c r="A80" s="91"/>
      <c r="B80" s="91"/>
      <c r="C80" s="91" t="s">
        <v>357</v>
      </c>
      <c r="D80" s="25"/>
      <c r="I80" s="91"/>
    </row>
    <row r="81" spans="1:13" hidden="1">
      <c r="A81" s="91"/>
      <c r="B81" s="91"/>
      <c r="C81" s="91" t="s">
        <v>360</v>
      </c>
      <c r="D81" s="91"/>
      <c r="E81" s="91"/>
      <c r="F81" s="91"/>
      <c r="G81" s="91"/>
      <c r="H81" s="91"/>
      <c r="I81" s="91" t="s">
        <v>361</v>
      </c>
    </row>
    <row r="82" spans="1:13" hidden="1">
      <c r="A82" s="28"/>
      <c r="B82" s="28"/>
      <c r="C82" s="28"/>
      <c r="I82" s="30" t="s">
        <v>448</v>
      </c>
    </row>
    <row r="83" spans="1:13" hidden="1">
      <c r="A83" s="91"/>
      <c r="B83" s="91"/>
      <c r="C83" s="91" t="s">
        <v>420</v>
      </c>
      <c r="D83" s="91"/>
      <c r="E83" s="91"/>
      <c r="F83" s="91"/>
      <c r="G83" s="91"/>
      <c r="H83" s="91"/>
      <c r="I83" s="91"/>
      <c r="J83" s="91"/>
      <c r="K83" s="91"/>
      <c r="L83" s="91"/>
      <c r="M83" s="91"/>
    </row>
    <row r="84" spans="1:13" hidden="1">
      <c r="A84" s="91"/>
      <c r="B84" s="91"/>
      <c r="C84" s="91"/>
      <c r="D84" s="91"/>
      <c r="E84" s="91"/>
      <c r="F84" s="91" t="s">
        <v>388</v>
      </c>
      <c r="G84" s="91" t="s">
        <v>390</v>
      </c>
      <c r="H84" s="91" t="s">
        <v>428</v>
      </c>
      <c r="I84" s="91" t="s">
        <v>465</v>
      </c>
      <c r="J84" s="91" t="s">
        <v>429</v>
      </c>
      <c r="K84" s="91"/>
      <c r="L84" s="91"/>
      <c r="M84" s="91"/>
    </row>
    <row r="85" spans="1:13" hidden="1">
      <c r="A85" s="91"/>
      <c r="B85" s="91"/>
      <c r="C85" s="91"/>
      <c r="D85" s="91"/>
      <c r="E85" s="91" t="s">
        <v>427</v>
      </c>
      <c r="F85" s="91"/>
      <c r="G85" s="91"/>
      <c r="H85" s="91"/>
      <c r="I85" s="91"/>
      <c r="J85" s="91"/>
      <c r="K85" s="91" t="s">
        <v>391</v>
      </c>
      <c r="L85" s="91"/>
      <c r="M85" s="91"/>
    </row>
    <row r="86" spans="1:13">
      <c r="A86" s="91"/>
      <c r="B86" s="91"/>
      <c r="C86" s="91" t="s">
        <v>358</v>
      </c>
      <c r="D86" s="91" t="s">
        <v>364</v>
      </c>
      <c r="E86" s="91" t="s">
        <v>363</v>
      </c>
      <c r="F86" s="91"/>
      <c r="G86" s="91"/>
      <c r="H86" s="91"/>
      <c r="I86" s="91"/>
      <c r="J86" s="91"/>
      <c r="K86" s="91" t="s">
        <v>363</v>
      </c>
      <c r="L86" s="91" t="s">
        <v>357</v>
      </c>
      <c r="M86" s="91" t="s">
        <v>359</v>
      </c>
    </row>
    <row r="87" spans="1:13">
      <c r="A87" s="91"/>
      <c r="B87" s="91"/>
      <c r="C87" s="91" t="s">
        <v>362</v>
      </c>
      <c r="D87" s="103" t="s">
        <v>455</v>
      </c>
      <c r="E87" s="117"/>
      <c r="F87" s="117"/>
      <c r="G87" s="117"/>
      <c r="H87" s="117"/>
      <c r="I87" s="117"/>
      <c r="J87" s="109"/>
      <c r="K87" s="11"/>
      <c r="L87" s="25"/>
      <c r="M87" s="91"/>
    </row>
    <row r="88" spans="1:13" ht="30">
      <c r="A88" s="91"/>
      <c r="B88" s="91"/>
      <c r="C88" s="91" t="s">
        <v>362</v>
      </c>
      <c r="D88" s="22" t="s">
        <v>385</v>
      </c>
      <c r="E88" s="22" t="s">
        <v>421</v>
      </c>
      <c r="F88" s="22" t="s">
        <v>422</v>
      </c>
      <c r="G88" s="22" t="s">
        <v>423</v>
      </c>
      <c r="H88" s="22" t="s">
        <v>424</v>
      </c>
      <c r="I88" s="22" t="s">
        <v>425</v>
      </c>
      <c r="J88" s="22" t="s">
        <v>426</v>
      </c>
      <c r="M88" s="91"/>
    </row>
    <row r="89" spans="1:13" hidden="1">
      <c r="A89" s="91"/>
      <c r="B89" s="91"/>
      <c r="C89" s="91" t="s">
        <v>357</v>
      </c>
      <c r="D89" s="25"/>
      <c r="M89" s="91"/>
    </row>
    <row r="90" spans="1:13" ht="18.75" customHeight="1">
      <c r="A90" s="91"/>
      <c r="B90" s="91"/>
      <c r="C90" s="68"/>
      <c r="D90" s="26">
        <v>1</v>
      </c>
      <c r="E90" s="12"/>
      <c r="F90" s="21"/>
      <c r="G90" s="17"/>
      <c r="H90" s="16"/>
      <c r="I90" s="31"/>
      <c r="J90" s="16"/>
      <c r="K90" s="12" t="s">
        <v>387</v>
      </c>
      <c r="M90" s="91"/>
    </row>
    <row r="91" spans="1:13" ht="92.25" customHeight="1">
      <c r="A91" s="91"/>
      <c r="B91" s="91"/>
      <c r="C91" s="91" t="s">
        <v>357</v>
      </c>
      <c r="D91" s="114" t="s">
        <v>585</v>
      </c>
      <c r="E91" s="115"/>
      <c r="F91" s="115"/>
      <c r="G91" s="115"/>
      <c r="H91" s="115"/>
      <c r="I91" s="115"/>
      <c r="J91" s="115"/>
      <c r="M91" s="91"/>
    </row>
    <row r="92" spans="1:13">
      <c r="A92" s="91"/>
      <c r="B92" s="91"/>
      <c r="C92" s="91" t="s">
        <v>360</v>
      </c>
      <c r="D92" s="91"/>
      <c r="E92" s="91"/>
      <c r="F92" s="91"/>
      <c r="G92" s="91"/>
      <c r="H92" s="91"/>
      <c r="I92" s="91"/>
      <c r="J92" s="91"/>
      <c r="K92" s="91"/>
      <c r="L92" s="91"/>
      <c r="M92" s="91" t="s">
        <v>361</v>
      </c>
    </row>
    <row r="103" spans="27:27">
      <c r="AA103" t="s">
        <v>433</v>
      </c>
    </row>
    <row r="104" spans="27:27">
      <c r="AA104" t="s">
        <v>434</v>
      </c>
    </row>
    <row r="105" spans="27:27">
      <c r="AA105" t="s">
        <v>435</v>
      </c>
    </row>
    <row r="106" spans="27:27">
      <c r="AA106" t="s">
        <v>436</v>
      </c>
    </row>
    <row r="107" spans="27:27">
      <c r="AA107" t="s">
        <v>437</v>
      </c>
    </row>
    <row r="108" spans="27:27">
      <c r="AA108" t="s">
        <v>438</v>
      </c>
    </row>
    <row r="109" spans="27:27">
      <c r="AA109" t="s">
        <v>439</v>
      </c>
    </row>
    <row r="110" spans="27:27">
      <c r="AA110" t="s">
        <v>440</v>
      </c>
    </row>
    <row r="111" spans="27:27">
      <c r="AA111" t="s">
        <v>441</v>
      </c>
    </row>
    <row r="112" spans="27:27">
      <c r="AA112" t="s">
        <v>442</v>
      </c>
    </row>
    <row r="113" spans="27:27">
      <c r="AA113" t="s">
        <v>443</v>
      </c>
    </row>
    <row r="114" spans="27:27">
      <c r="AA114" t="s">
        <v>444</v>
      </c>
    </row>
    <row r="115" spans="27:27">
      <c r="AA115" t="s">
        <v>443</v>
      </c>
    </row>
    <row r="116" spans="27:27">
      <c r="AA116" t="s">
        <v>444</v>
      </c>
    </row>
    <row r="117" spans="27:27">
      <c r="AA117" t="s">
        <v>443</v>
      </c>
    </row>
    <row r="118" spans="27:27">
      <c r="AA118" t="s">
        <v>444</v>
      </c>
    </row>
    <row r="126" spans="27:27">
      <c r="AA126" t="s">
        <v>433</v>
      </c>
    </row>
    <row r="127" spans="27:27">
      <c r="AA127" t="s">
        <v>434</v>
      </c>
    </row>
    <row r="128" spans="27:27">
      <c r="AA128" t="s">
        <v>435</v>
      </c>
    </row>
    <row r="129" spans="27:27">
      <c r="AA129" t="s">
        <v>436</v>
      </c>
    </row>
    <row r="130" spans="27:27">
      <c r="AA130" t="s">
        <v>437</v>
      </c>
    </row>
    <row r="131" spans="27:27">
      <c r="AA131" t="s">
        <v>438</v>
      </c>
    </row>
    <row r="132" spans="27:27">
      <c r="AA132" t="s">
        <v>439</v>
      </c>
    </row>
    <row r="133" spans="27:27">
      <c r="AA133" t="s">
        <v>440</v>
      </c>
    </row>
    <row r="134" spans="27:27">
      <c r="AA134" t="s">
        <v>441</v>
      </c>
    </row>
    <row r="135" spans="27:27">
      <c r="AA135" t="s">
        <v>442</v>
      </c>
    </row>
    <row r="136" spans="27:27">
      <c r="AA136" t="s">
        <v>443</v>
      </c>
    </row>
    <row r="137" spans="27:27">
      <c r="AA137" t="s">
        <v>444</v>
      </c>
    </row>
    <row r="138" spans="27:27">
      <c r="AA138" t="s">
        <v>444</v>
      </c>
    </row>
    <row r="139" spans="27:27">
      <c r="AA139" t="s">
        <v>433</v>
      </c>
    </row>
    <row r="140" spans="27:27">
      <c r="AA140" t="s">
        <v>434</v>
      </c>
    </row>
    <row r="141" spans="27:27">
      <c r="AA141" t="s">
        <v>435</v>
      </c>
    </row>
    <row r="142" spans="27:27">
      <c r="AA142" t="s">
        <v>436</v>
      </c>
    </row>
    <row r="143" spans="27:27">
      <c r="AA143" t="s">
        <v>437</v>
      </c>
    </row>
    <row r="144" spans="27:27">
      <c r="AA144" t="s">
        <v>438</v>
      </c>
    </row>
    <row r="145" spans="27:27">
      <c r="AA145" t="s">
        <v>439</v>
      </c>
    </row>
    <row r="146" spans="27:27">
      <c r="AA146" t="s">
        <v>440</v>
      </c>
    </row>
    <row r="147" spans="27:27">
      <c r="AA147" t="s">
        <v>441</v>
      </c>
    </row>
    <row r="148" spans="27:27">
      <c r="AA148" t="s">
        <v>442</v>
      </c>
    </row>
    <row r="149" spans="27:27">
      <c r="AA149" t="s">
        <v>443</v>
      </c>
    </row>
    <row r="150" spans="27:27">
      <c r="AA150" t="s">
        <v>444</v>
      </c>
    </row>
  </sheetData>
  <mergeCells count="25">
    <mergeCell ref="D91:J91"/>
    <mergeCell ref="D72:E72"/>
    <mergeCell ref="D70:E70"/>
    <mergeCell ref="D69:G69"/>
    <mergeCell ref="D87:J87"/>
    <mergeCell ref="D79:E79"/>
    <mergeCell ref="D78:E78"/>
    <mergeCell ref="D77:E77"/>
    <mergeCell ref="D74:E74"/>
    <mergeCell ref="D76:E76"/>
    <mergeCell ref="D75:E75"/>
    <mergeCell ref="D73:E73"/>
    <mergeCell ref="D55:E55"/>
    <mergeCell ref="D56:E56"/>
    <mergeCell ref="D1:I1"/>
    <mergeCell ref="D38:E38"/>
    <mergeCell ref="D17:E17"/>
    <mergeCell ref="D16:E16"/>
    <mergeCell ref="D15:E15"/>
    <mergeCell ref="D13:F13"/>
    <mergeCell ref="D40:J40"/>
    <mergeCell ref="D50:J50"/>
    <mergeCell ref="D54:E54"/>
    <mergeCell ref="D53:E53"/>
    <mergeCell ref="D51:E51"/>
  </mergeCells>
  <phoneticPr fontId="3" type="noConversion"/>
  <dataValidations count="52">
    <dataValidation type="whole" allowBlank="1" showInputMessage="1" showErrorMessage="1" errorTitle="Input Error" error="Please enter a numeric value between 0 and 99999999999999999" sqref="F15" xr:uid="{00000000-0002-0000-0800-000000000000}">
      <formula1>0</formula1>
      <formula2>99999999999999900</formula2>
    </dataValidation>
    <dataValidation type="decimal" allowBlank="1" showInputMessage="1" showErrorMessage="1" errorTitle="Input Error" error="Please enter a numeric value between 0 and 99999999999999999" sqref="F16" xr:uid="{00000000-0002-0000-0800-000001000000}">
      <formula1>0</formula1>
      <formula2>99999999999999900</formula2>
    </dataValidation>
    <dataValidation type="decimal" allowBlank="1" showInputMessage="1" showErrorMessage="1" errorTitle="Input Error" error="Please enter a numeric value between 0 and 99999999999999999" sqref="F17" xr:uid="{00000000-0002-0000-0800-000002000000}">
      <formula1>0</formula1>
      <formula2>99999999999999900</formula2>
    </dataValidation>
    <dataValidation type="list" allowBlank="1" showInputMessage="1" showErrorMessage="1" errorTitle="Input Error" error="Please enter a valid value from dropdown" sqref="F29" xr:uid="{00000000-0002-0000-0800-000003000000}">
      <formula1>datasheet_1_13</formula1>
    </dataValidation>
    <dataValidation type="whole" allowBlank="1" showInputMessage="1" showErrorMessage="1" errorTitle="Input Error" error="Please enter a numeric value between 0 and 99999999999999999" sqref="G29" xr:uid="{00000000-0002-0000-0800-000004000000}">
      <formula1>0</formula1>
      <formula2>99999999999999900</formula2>
    </dataValidation>
    <dataValidation type="decimal" allowBlank="1" showInputMessage="1" showErrorMessage="1" errorTitle="Input Error" error="Please enter a numeric value between 0 and 99999999999999999" sqref="H29" xr:uid="{00000000-0002-0000-0800-000005000000}">
      <formula1>0</formula1>
      <formula2>99999999999999900</formula2>
    </dataValidation>
    <dataValidation type="decimal" allowBlank="1" showInputMessage="1" showErrorMessage="1" errorTitle="Input Error" error="Please enter a numeric value between 0 and 99999999999999999" sqref="I29" xr:uid="{00000000-0002-0000-0800-000006000000}">
      <formula1>0</formula1>
      <formula2>99999999999999900</formula2>
    </dataValidation>
    <dataValidation type="decimal" allowBlank="1" showInputMessage="1" showErrorMessage="1" errorTitle="Input Error" error="Please enter a numeric value between 0 and 99999999999999999" sqref="J29" xr:uid="{00000000-0002-0000-0800-000007000000}">
      <formula1>0</formula1>
      <formula2>99999999999999900</formula2>
    </dataValidation>
    <dataValidation type="decimal" allowBlank="1" showInputMessage="1" showErrorMessage="1" errorTitle="Input Error" error="Please enter a numeric value between 0 and 99999999999999999" sqref="G38" xr:uid="{00000000-0002-0000-0800-000008000000}">
      <formula1>0</formula1>
      <formula2>99999999999999900</formula2>
    </dataValidation>
    <dataValidation type="decimal" allowBlank="1" showInputMessage="1" showErrorMessage="1" errorTitle="Input Error" error="Please enter a numeric value between 0 and 99999999999999999" sqref="H38" xr:uid="{00000000-0002-0000-0800-000009000000}">
      <formula1>0</formula1>
      <formula2>99999999999999900</formula2>
    </dataValidation>
    <dataValidation type="decimal" allowBlank="1" showInputMessage="1" showErrorMessage="1" errorTitle="Input Error" error="Please enter a numeric value between 0 and 99999999999999999" sqref="I38" xr:uid="{00000000-0002-0000-0800-00000A000000}">
      <formula1>0</formula1>
      <formula2>99999999999999900</formula2>
    </dataValidation>
    <dataValidation type="decimal" allowBlank="1" showInputMessage="1" showErrorMessage="1" errorTitle="Input Error" error="Please enter a numeric value between 0 and 99999999999999999" sqref="J38" xr:uid="{00000000-0002-0000-0800-00000B000000}">
      <formula1>0</formula1>
      <formula2>99999999999999900</formula2>
    </dataValidation>
    <dataValidation type="whole" allowBlank="1" showInputMessage="1" showErrorMessage="1" errorTitle="Input Error" error="Please enter a Whole Number between 0 and 99999999999999999" sqref="F53" xr:uid="{00000000-0002-0000-0800-00000C000000}">
      <formula1>0</formula1>
      <formula2>99999999999999900</formula2>
    </dataValidation>
    <dataValidation type="whole" allowBlank="1" showInputMessage="1" showErrorMessage="1" errorTitle="Input Error" error="Please enter a numeric value between 0 and 99999999999999999" sqref="G53" xr:uid="{00000000-0002-0000-0800-00000D000000}">
      <formula1>0</formula1>
      <formula2>99999999999999900</formula2>
    </dataValidation>
    <dataValidation type="decimal" allowBlank="1" showInputMessage="1" showErrorMessage="1" errorTitle="Input Error" error="Please enter a numeric value between 0 and 99999999999999999" sqref="H53" xr:uid="{00000000-0002-0000-0800-00000E000000}">
      <formula1>0</formula1>
      <formula2>99999999999999900</formula2>
    </dataValidation>
    <dataValidation type="decimal" allowBlank="1" showInputMessage="1" showErrorMessage="1" errorTitle="Input Error" error="Please enter a numeric value between 0 and 99999999999999999" sqref="I53" xr:uid="{00000000-0002-0000-0800-00000F000000}">
      <formula1>0</formula1>
      <formula2>99999999999999900</formula2>
    </dataValidation>
    <dataValidation type="decimal" allowBlank="1" showInputMessage="1" showErrorMessage="1" errorTitle="Input Error" error="Please enter a numeric value between 0 and 99999999999999999" sqref="J53" xr:uid="{00000000-0002-0000-0800-000010000000}">
      <formula1>0</formula1>
      <formula2>99999999999999900</formula2>
    </dataValidation>
    <dataValidation type="whole" allowBlank="1" showInputMessage="1" showErrorMessage="1" errorTitle="Input Error" error="Please enter a Whole Number between 0 and 99999999999999999" sqref="F54" xr:uid="{00000000-0002-0000-0800-000011000000}">
      <formula1>0</formula1>
      <formula2>99999999999999900</formula2>
    </dataValidation>
    <dataValidation type="whole" allowBlank="1" showInputMessage="1" showErrorMessage="1" errorTitle="Input Error" error="Please enter a numeric value between 0 and 99999999999999999" sqref="G54" xr:uid="{00000000-0002-0000-0800-000012000000}">
      <formula1>0</formula1>
      <formula2>99999999999999900</formula2>
    </dataValidation>
    <dataValidation type="decimal" allowBlank="1" showInputMessage="1" showErrorMessage="1" errorTitle="Input Error" error="Please enter a numeric value between 0 and 99999999999999999" sqref="H54" xr:uid="{00000000-0002-0000-0800-000013000000}">
      <formula1>0</formula1>
      <formula2>99999999999999900</formula2>
    </dataValidation>
    <dataValidation type="decimal" allowBlank="1" showInputMessage="1" showErrorMessage="1" errorTitle="Input Error" error="Please enter a numeric value between 0 and 99999999999999999" sqref="I54" xr:uid="{00000000-0002-0000-0800-000014000000}">
      <formula1>0</formula1>
      <formula2>99999999999999900</formula2>
    </dataValidation>
    <dataValidation type="decimal" allowBlank="1" showInputMessage="1" showErrorMessage="1" errorTitle="Input Error" error="Please enter a numeric value between 0 and 99999999999999999" sqref="J54" xr:uid="{00000000-0002-0000-0800-000015000000}">
      <formula1>0</formula1>
      <formula2>99999999999999900</formula2>
    </dataValidation>
    <dataValidation type="whole" allowBlank="1" showInputMessage="1" showErrorMessage="1" errorTitle="Input Error" error="Please enter a Whole Number between 0 and 99999999999999999" sqref="F55" xr:uid="{00000000-0002-0000-0800-000016000000}">
      <formula1>0</formula1>
      <formula2>99999999999999900</formula2>
    </dataValidation>
    <dataValidation type="decimal" allowBlank="1" showInputMessage="1" showErrorMessage="1" errorTitle="Input Error" error="Please enter a numeric value between 0 and 99999999999999999" sqref="G55" xr:uid="{00000000-0002-0000-0800-000017000000}">
      <formula1>0</formula1>
      <formula2>99999999999999900</formula2>
    </dataValidation>
    <dataValidation type="decimal" allowBlank="1" showInputMessage="1" showErrorMessage="1" errorTitle="Input Error" error="Please enter a numeric value between 0 and 99999999999999999" sqref="H55" xr:uid="{00000000-0002-0000-0800-000018000000}">
      <formula1>0</formula1>
      <formula2>99999999999999900</formula2>
    </dataValidation>
    <dataValidation type="decimal" allowBlank="1" showInputMessage="1" showErrorMessage="1" errorTitle="Input Error" error="Please enter a numeric value between 0 and 99999999999999999" sqref="I55" xr:uid="{00000000-0002-0000-0800-000019000000}">
      <formula1>0</formula1>
      <formula2>99999999999999900</formula2>
    </dataValidation>
    <dataValidation type="decimal" allowBlank="1" showInputMessage="1" showErrorMessage="1" errorTitle="Input Error" error="Please enter a numeric value between 0 and 99999999999999999" sqref="J55" xr:uid="{00000000-0002-0000-0800-00001A000000}">
      <formula1>0</formula1>
      <formula2>99999999999999900</formula2>
    </dataValidation>
    <dataValidation type="whole" allowBlank="1" showInputMessage="1" showErrorMessage="1" errorTitle="Input Error" error="Please enter a Whole Number between 0 and 99999999999999999" sqref="F56" xr:uid="{00000000-0002-0000-0800-00001B000000}">
      <formula1>0</formula1>
      <formula2>99999999999999900</formula2>
    </dataValidation>
    <dataValidation type="decimal" allowBlank="1" showInputMessage="1" showErrorMessage="1" errorTitle="Input Error" error="Please enter a numeric value between 0 and 99999999999999999" sqref="G56" xr:uid="{00000000-0002-0000-0800-00001C000000}">
      <formula1>0</formula1>
      <formula2>99999999999999900</formula2>
    </dataValidation>
    <dataValidation type="decimal" allowBlank="1" showInputMessage="1" showErrorMessage="1" errorTitle="Input Error" error="Please enter a numeric value between 0 and 99999999999999999" sqref="H56" xr:uid="{00000000-0002-0000-0800-00001D000000}">
      <formula1>0</formula1>
      <formula2>99999999999999900</formula2>
    </dataValidation>
    <dataValidation type="decimal" allowBlank="1" showInputMessage="1" showErrorMessage="1" errorTitle="Input Error" error="Please enter a numeric value between 0 and 99999999999999999" sqref="I56" xr:uid="{00000000-0002-0000-0800-00001E000000}">
      <formula1>0</formula1>
      <formula2>99999999999999900</formula2>
    </dataValidation>
    <dataValidation type="decimal" allowBlank="1" showInputMessage="1" showErrorMessage="1" errorTitle="Input Error" error="Please enter a numeric value between 0 and 99999999999999999" sqref="J56" xr:uid="{00000000-0002-0000-0800-00001F000000}">
      <formula1>0</formula1>
      <formula2>99999999999999900</formula2>
    </dataValidation>
    <dataValidation type="decimal" allowBlank="1" showInputMessage="1" showErrorMessage="1" errorTitle="Input Error" error="Please enter a numeric value between 0 and 99999999999999999" sqref="F72" xr:uid="{00000000-0002-0000-0800-000020000000}">
      <formula1>0</formula1>
      <formula2>99999999999999900</formula2>
    </dataValidation>
    <dataValidation type="decimal" allowBlank="1" showInputMessage="1" showErrorMessage="1" errorTitle="Input Error" error="Please enter a numeric value between 0 and 99999999999999999" sqref="G72" xr:uid="{00000000-0002-0000-0800-000021000000}">
      <formula1>0</formula1>
      <formula2>99999999999999900</formula2>
    </dataValidation>
    <dataValidation type="decimal" allowBlank="1" showInputMessage="1" showErrorMessage="1" errorTitle="Input Error" error="Please enter a numeric value between 0 and 99999999999999999" sqref="F73" xr:uid="{00000000-0002-0000-0800-000022000000}">
      <formula1>0</formula1>
      <formula2>99999999999999900</formula2>
    </dataValidation>
    <dataValidation type="decimal" allowBlank="1" showInputMessage="1" showErrorMessage="1" errorTitle="Input Error" error="Please enter a numeric value between 0 and 99999999999999999" sqref="G73" xr:uid="{00000000-0002-0000-0800-000023000000}">
      <formula1>0</formula1>
      <formula2>99999999999999900</formula2>
    </dataValidation>
    <dataValidation type="decimal" allowBlank="1" showInputMessage="1" showErrorMessage="1" errorTitle="Input Error" error="Please enter a numeric value between 0 and 99999999999999999" sqref="F74" xr:uid="{00000000-0002-0000-0800-000024000000}">
      <formula1>0</formula1>
      <formula2>99999999999999900</formula2>
    </dataValidation>
    <dataValidation type="decimal" allowBlank="1" showInputMessage="1" showErrorMessage="1" errorTitle="Input Error" error="Please enter a numeric value between 0 and 99999999999999999" sqref="G74" xr:uid="{00000000-0002-0000-0800-000025000000}">
      <formula1>0</formula1>
      <formula2>99999999999999900</formula2>
    </dataValidation>
    <dataValidation type="decimal" allowBlank="1" showInputMessage="1" showErrorMessage="1" errorTitle="Input Error" error="Please enter a numeric value between 0 and 99999999999999999" sqref="F75" xr:uid="{00000000-0002-0000-0800-000026000000}">
      <formula1>0</formula1>
      <formula2>99999999999999900</formula2>
    </dataValidation>
    <dataValidation type="decimal" allowBlank="1" showInputMessage="1" showErrorMessage="1" errorTitle="Input Error" error="Please enter a numeric value between 0 and 99999999999999999" sqref="G75" xr:uid="{00000000-0002-0000-0800-000027000000}">
      <formula1>0</formula1>
      <formula2>99999999999999900</formula2>
    </dataValidation>
    <dataValidation type="decimal" allowBlank="1" showInputMessage="1" showErrorMessage="1" errorTitle="Input Error" error="Please enter a numeric value between 0 and 99999999999999999" sqref="F76" xr:uid="{00000000-0002-0000-0800-000028000000}">
      <formula1>0</formula1>
      <formula2>99999999999999900</formula2>
    </dataValidation>
    <dataValidation type="decimal" allowBlank="1" showInputMessage="1" showErrorMessage="1" errorTitle="Input Error" error="Please enter a numeric value between 0 and 99999999999999999" sqref="G76" xr:uid="{00000000-0002-0000-0800-000029000000}">
      <formula1>0</formula1>
      <formula2>99999999999999900</formula2>
    </dataValidation>
    <dataValidation type="decimal" allowBlank="1" showInputMessage="1" showErrorMessage="1" errorTitle="Input Error" error="Please enter a numeric value between 0 and 99999999999999999" sqref="F77" xr:uid="{00000000-0002-0000-0800-00002A000000}">
      <formula1>0</formula1>
      <formula2>99999999999999900</formula2>
    </dataValidation>
    <dataValidation type="decimal" allowBlank="1" showInputMessage="1" showErrorMessage="1" errorTitle="Input Error" error="Please enter a numeric value between 0 and 99999999999999999" sqref="G77" xr:uid="{00000000-0002-0000-0800-00002B000000}">
      <formula1>0</formula1>
      <formula2>99999999999999900</formula2>
    </dataValidation>
    <dataValidation type="decimal" allowBlank="1" showInputMessage="1" showErrorMessage="1" errorTitle="Input Error" error="Please enter a numeric value between 0 and 99999999999999999" sqref="F78" xr:uid="{00000000-0002-0000-0800-00002C000000}">
      <formula1>0</formula1>
      <formula2>99999999999999900</formula2>
    </dataValidation>
    <dataValidation type="decimal" allowBlank="1" showInputMessage="1" showErrorMessage="1" errorTitle="Input Error" error="Please enter a numeric value between 0 and 99999999999999999" sqref="G78" xr:uid="{00000000-0002-0000-0800-00002D000000}">
      <formula1>0</formula1>
      <formula2>99999999999999900</formula2>
    </dataValidation>
    <dataValidation type="decimal" allowBlank="1" showInputMessage="1" showErrorMessage="1" errorTitle="Input Error" error="Please enter a numeric value between 0 and 99999999999999999" sqref="F79" xr:uid="{00000000-0002-0000-0800-00002E000000}">
      <formula1>0</formula1>
      <formula2>99999999999999900</formula2>
    </dataValidation>
    <dataValidation type="decimal" allowBlank="1" showInputMessage="1" showErrorMessage="1" errorTitle="Input Error" error="Please enter a numeric value between 0 and 99999999999999999" sqref="G79" xr:uid="{00000000-0002-0000-0800-00002F000000}">
      <formula1>0</formula1>
      <formula2>99999999999999900</formula2>
    </dataValidation>
    <dataValidation type="whole" allowBlank="1" showInputMessage="1" showErrorMessage="1" errorTitle="Input Error" error="Please enter a numeric value between 0 and 99999999999999999" sqref="F90" xr:uid="{00000000-0002-0000-0800-000030000000}">
      <formula1>0</formula1>
      <formula2>99999999999999900</formula2>
    </dataValidation>
    <dataValidation type="decimal" allowBlank="1" showInputMessage="1" showErrorMessage="1" errorTitle="Input Error" error="Please enter a numeric value between 0 and 99999999999999999" sqref="G90" xr:uid="{00000000-0002-0000-0800-000031000000}">
      <formula1>0</formula1>
      <formula2>99999999999999900</formula2>
    </dataValidation>
    <dataValidation type="list" allowBlank="1" showInputMessage="1" showErrorMessage="1" errorTitle="Input Error" error="Please enter a valid value from dropdown" sqref="H90" xr:uid="{00000000-0002-0000-0800-000032000000}">
      <formula1>"Resident,Non Resident,Not Applicable"</formula1>
    </dataValidation>
    <dataValidation type="list" allowBlank="1" showInputMessage="1" showErrorMessage="1" errorTitle="Input Error" error="Please enter a valid value from dropdown" sqref="J90" xr:uid="{00000000-0002-0000-0800-000033000000}">
      <formula1>"Resident,Non Resident,Not Applicable"</formula1>
    </dataValidation>
  </dataValidations>
  <hyperlinks>
    <hyperlink ref="I82" location="Navigation!B6" display="Back to Navigation" xr:uid="{00000000-0004-0000-0800-000000000000}"/>
    <hyperlink ref="F8" location="Navigation!A1" display="Back To Navigation Page" xr:uid="{00000000-0004-0000-0800-000001000000}"/>
  </hyperlink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A73B86A0-C45E-4162-9168-04E6552043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Navigation</vt:lpstr>
      <vt:lpstr>General Information</vt:lpstr>
      <vt:lpstr>Section-1</vt:lpstr>
      <vt:lpstr>Section-2</vt:lpstr>
      <vt:lpstr>Section-3</vt:lpstr>
      <vt:lpstr>Signatory</vt:lpstr>
      <vt:lpstr>datasheet_1_13</vt:lpstr>
      <vt:lpstr>datasheet_1_25</vt:lpstr>
      <vt:lpstr>datasheet_1_26</vt:lpstr>
      <vt:lpstr>datasheet_1_38</vt:lpstr>
      <vt:lpstr>datasheet_1_40</vt:lpstr>
      <vt:lpstr>datasheet_1_42</vt:lpstr>
      <vt:lpstr>Dropdown1</vt:lpstr>
      <vt:lpstr>'Section-1'!fn_F55_0_08102014</vt:lpstr>
      <vt:lpstr>'Section-1'!fn_G55_1_08102014</vt:lpstr>
      <vt:lpstr>'Section-1'!fn_H55_2_08102014</vt:lpstr>
      <vt:lpstr>'Section-1'!fn_I55_3_08102014</vt:lpstr>
      <vt:lpstr>'Section-1'!fn_J55_4_08102014</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Avinash Mahadev Jolapure</cp:lastModifiedBy>
  <dcterms:created xsi:type="dcterms:W3CDTF">2010-12-09T08:47:06Z</dcterms:created>
  <dcterms:modified xsi:type="dcterms:W3CDTF">2023-03-15T07:34:26Z</dcterms:modified>
</cp:coreProperties>
</file>